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D:\SENNGUYEN\nam 2025\công khai\các quyết định ngân sách năm 2025\"/>
    </mc:Choice>
  </mc:AlternateContent>
  <xr:revisionPtr revIDLastSave="0" documentId="13_ncr:1_{425B4128-A51C-4EC8-89EC-8D99E1218B9C}" xr6:coauthVersionLast="36" xr6:coauthVersionMax="47" xr10:uidLastSave="{00000000-0000-0000-0000-000000000000}"/>
  <bookViews>
    <workbookView xWindow="-120" yWindow="-120" windowWidth="29040" windowHeight="15720" tabRatio="895" xr2:uid="{D8E8AFBF-F2A9-489E-A0D9-5F60C3576C2F}"/>
  </bookViews>
  <sheets>
    <sheet name="Tổng hợp" sheetId="10" r:id="rId1"/>
  </sheets>
  <definedNames>
    <definedName name="_xlnm.Print_Titles" localSheetId="0">'Tổng hợp'!$7:$9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0" i="10" l="1"/>
  <c r="O11" i="10"/>
  <c r="O12" i="10"/>
  <c r="O13" i="10"/>
  <c r="O14" i="10"/>
  <c r="O15" i="10"/>
  <c r="O16" i="10"/>
  <c r="O17" i="10"/>
  <c r="O18" i="10"/>
  <c r="O19" i="10"/>
  <c r="O20" i="10"/>
  <c r="O21" i="10"/>
  <c r="O22" i="10"/>
  <c r="O23" i="10"/>
  <c r="O24" i="10"/>
  <c r="O25" i="10"/>
  <c r="O26" i="10"/>
  <c r="O27" i="10"/>
  <c r="O28" i="10"/>
  <c r="O29" i="10"/>
  <c r="O30" i="10"/>
  <c r="O31" i="10"/>
  <c r="O32" i="10"/>
  <c r="O33" i="10"/>
  <c r="O34" i="10"/>
  <c r="O35" i="10"/>
  <c r="O36" i="10"/>
  <c r="O37" i="10"/>
  <c r="O38" i="10"/>
  <c r="O39" i="10"/>
  <c r="O40" i="10"/>
  <c r="O41" i="10"/>
  <c r="O42" i="10"/>
  <c r="O43" i="10"/>
  <c r="O44" i="10"/>
  <c r="F45" i="10"/>
  <c r="G45" i="10"/>
  <c r="H45" i="10"/>
  <c r="I45" i="10"/>
  <c r="J45" i="10"/>
  <c r="K45" i="10"/>
  <c r="L45" i="10"/>
  <c r="M45" i="10"/>
  <c r="O46" i="10"/>
  <c r="O47" i="10"/>
  <c r="O48" i="10"/>
  <c r="O49" i="10"/>
  <c r="O50" i="10"/>
  <c r="O51" i="10"/>
  <c r="O52" i="10"/>
  <c r="O53" i="10"/>
  <c r="O54" i="10"/>
  <c r="O55" i="10"/>
  <c r="O56" i="10"/>
  <c r="O57" i="10"/>
  <c r="O58" i="10"/>
  <c r="O59" i="10"/>
  <c r="O60" i="10"/>
  <c r="O61" i="10"/>
  <c r="O62" i="10"/>
  <c r="O63" i="10"/>
  <c r="O64" i="10"/>
  <c r="O65" i="10"/>
  <c r="O66" i="10"/>
  <c r="O67" i="10"/>
  <c r="O68" i="10"/>
  <c r="O69" i="10"/>
  <c r="O70" i="10"/>
  <c r="O71" i="10"/>
  <c r="O72" i="10"/>
  <c r="O73" i="10"/>
  <c r="O74" i="10"/>
  <c r="O75" i="10"/>
  <c r="O76" i="10"/>
  <c r="O77" i="10"/>
  <c r="O78" i="10"/>
  <c r="O79" i="10"/>
  <c r="H80" i="10"/>
  <c r="I80" i="10"/>
  <c r="J80" i="10"/>
  <c r="K80" i="10"/>
  <c r="L80" i="10"/>
  <c r="M80" i="10"/>
  <c r="O81" i="10"/>
  <c r="O82" i="10"/>
  <c r="O83" i="10"/>
  <c r="O84" i="10"/>
  <c r="O85" i="10"/>
  <c r="O86" i="10"/>
  <c r="O87" i="10"/>
  <c r="O88" i="10"/>
  <c r="O89" i="10"/>
  <c r="O90" i="10"/>
  <c r="O91" i="10"/>
  <c r="O92" i="10"/>
  <c r="O93" i="10"/>
  <c r="O94" i="10"/>
  <c r="O95" i="10"/>
  <c r="O96" i="10"/>
  <c r="O97" i="10"/>
  <c r="O98" i="10"/>
  <c r="O99" i="10"/>
  <c r="O100" i="10"/>
  <c r="O101" i="10"/>
  <c r="O102" i="10"/>
  <c r="O103" i="10"/>
  <c r="O104" i="10"/>
  <c r="O105" i="10"/>
  <c r="O106" i="10"/>
  <c r="O107" i="10"/>
  <c r="O108" i="10"/>
  <c r="O109" i="10"/>
  <c r="O110" i="10"/>
  <c r="O111" i="10"/>
  <c r="O112" i="10"/>
  <c r="O113" i="10"/>
  <c r="O114" i="10"/>
  <c r="O115" i="10"/>
  <c r="E116" i="10"/>
  <c r="E10" i="10" s="1"/>
  <c r="F116" i="10"/>
  <c r="G116" i="10"/>
  <c r="H116" i="10"/>
  <c r="I116" i="10"/>
  <c r="J116" i="10"/>
  <c r="K116" i="10"/>
  <c r="L116" i="10"/>
  <c r="M116" i="10"/>
  <c r="G10" i="10" l="1"/>
  <c r="F10" i="10"/>
  <c r="M10" i="10"/>
  <c r="I10" i="10"/>
  <c r="J10" i="10"/>
  <c r="L10" i="10"/>
  <c r="H10" i="10"/>
  <c r="K10" i="10"/>
  <c r="N45" i="10"/>
  <c r="O80" i="10"/>
  <c r="N116" i="10"/>
  <c r="O116" i="10" s="1"/>
  <c r="O45" i="10" l="1"/>
  <c r="O10" i="10" s="1"/>
  <c r="N10" i="10"/>
</calcChain>
</file>

<file path=xl/sharedStrings.xml><?xml version="1.0" encoding="utf-8"?>
<sst xmlns="http://schemas.openxmlformats.org/spreadsheetml/2006/main" count="269" uniqueCount="164">
  <si>
    <t>UBND HUYỆN HẢI HẬU</t>
  </si>
  <si>
    <t>PHÒNG GIÁO DỤC VÀ ĐÀO TẠO</t>
  </si>
  <si>
    <t>MN Hải Anh</t>
  </si>
  <si>
    <t>MN TT Cồn</t>
  </si>
  <si>
    <t>MN Hải Châu</t>
  </si>
  <si>
    <t>MN Hải Chính</t>
  </si>
  <si>
    <t>MN Hải Đông</t>
  </si>
  <si>
    <t>MN Hải Đường</t>
  </si>
  <si>
    <t>MN Hải Giang</t>
  </si>
  <si>
    <t>MN Hải Hà</t>
  </si>
  <si>
    <t>MN Hải Hoà</t>
  </si>
  <si>
    <t>MN Hải Hưng</t>
  </si>
  <si>
    <t>MN Hải Long</t>
  </si>
  <si>
    <t>MN Hải Lộc</t>
  </si>
  <si>
    <t>MN Hải Lý</t>
  </si>
  <si>
    <t>MN Hải Minh</t>
  </si>
  <si>
    <t>MN Hải Nam</t>
  </si>
  <si>
    <t>MN Hải Ninh</t>
  </si>
  <si>
    <t>MN Hải Phong</t>
  </si>
  <si>
    <t>MN Hải Phú</t>
  </si>
  <si>
    <t>MN Hải Phúc</t>
  </si>
  <si>
    <t>MN Hải Phương</t>
  </si>
  <si>
    <t>MN Hải Quang</t>
  </si>
  <si>
    <t>MN Hải Sơn</t>
  </si>
  <si>
    <t>MN Hải Tân</t>
  </si>
  <si>
    <t>MN Hải Tây</t>
  </si>
  <si>
    <t>MN Hải Thanh</t>
  </si>
  <si>
    <t>MN Hải Trung</t>
  </si>
  <si>
    <t>MN Hải Triều</t>
  </si>
  <si>
    <t>MN Hải Vân</t>
  </si>
  <si>
    <t>MN Hải Xuân</t>
  </si>
  <si>
    <t>TỔNG CỘNG</t>
  </si>
  <si>
    <t>MN Hải An</t>
  </si>
  <si>
    <t>MN Hải Bắc</t>
  </si>
  <si>
    <t>MN Hải Cường</t>
  </si>
  <si>
    <t>THCS Hải Anh</t>
  </si>
  <si>
    <t>THCS TT Cồn</t>
  </si>
  <si>
    <t>THCS Hải Châu</t>
  </si>
  <si>
    <t>THCS Hải Chính</t>
  </si>
  <si>
    <t>THCS Hải Đông</t>
  </si>
  <si>
    <t>THCS Hải Đường</t>
  </si>
  <si>
    <t>THCS Hải Giang</t>
  </si>
  <si>
    <t>THCS Hải Hà</t>
  </si>
  <si>
    <t>THCS Hải Hưng</t>
  </si>
  <si>
    <t>THCS Hải Long</t>
  </si>
  <si>
    <t>THCS Hải Lộc</t>
  </si>
  <si>
    <t>THCS Hải Lý</t>
  </si>
  <si>
    <t>THCS Hải Minh</t>
  </si>
  <si>
    <t>THCS Hải Nam</t>
  </si>
  <si>
    <t>THCS Hải Ninh</t>
  </si>
  <si>
    <t>THCS Hải Phong</t>
  </si>
  <si>
    <t>THCS Hải Phú</t>
  </si>
  <si>
    <t>THCS Hải Phúc</t>
  </si>
  <si>
    <t>THCS Hải Phương</t>
  </si>
  <si>
    <t>THCS Hải Quang</t>
  </si>
  <si>
    <t>THCS Hải Sơn</t>
  </si>
  <si>
    <t>THCS Hải Tân</t>
  </si>
  <si>
    <t>THCS Hải Tây</t>
  </si>
  <si>
    <t>THCS Hải Thanh</t>
  </si>
  <si>
    <t>THCS Hải Trung</t>
  </si>
  <si>
    <t>THCS Hải Triều</t>
  </si>
  <si>
    <t>THCS Hải Vân</t>
  </si>
  <si>
    <t>THCS Hải Xuân</t>
  </si>
  <si>
    <t>THCS Hải Hậu</t>
  </si>
  <si>
    <t>Cộng THCS</t>
  </si>
  <si>
    <t>Cộng Tiểu học</t>
  </si>
  <si>
    <t>Tiểu học Hải Tây</t>
  </si>
  <si>
    <t>Đvt: đồng</t>
  </si>
  <si>
    <t>S TT</t>
  </si>
  <si>
    <t>Trường</t>
  </si>
  <si>
    <t>Mã QHNS</t>
  </si>
  <si>
    <t>Chương - Khoản</t>
  </si>
  <si>
    <t>Kinh phí miễn giảm học phí</t>
  </si>
  <si>
    <t>Kinh phí hỗ trợ chi phí học tập</t>
  </si>
  <si>
    <t>Kinh phí hỗ trợ ăn trưa cho trẻ em từ 3-5 tuổi</t>
  </si>
  <si>
    <t>Kinh phí hỗ trợ học sinh 
khuyết tật</t>
  </si>
  <si>
    <t xml:space="preserve"> Học kỳ 1</t>
  </si>
  <si>
    <t>Học kỳ 2</t>
  </si>
  <si>
    <t>Học kỳ 1</t>
  </si>
  <si>
    <t>622-071</t>
  </si>
  <si>
    <t>MN Thịnh Long</t>
  </si>
  <si>
    <t>MN Yên Định</t>
  </si>
  <si>
    <t>Cộng Mầm non</t>
  </si>
  <si>
    <t>Tiểu học Hải An</t>
  </si>
  <si>
    <t>622-072</t>
  </si>
  <si>
    <t>Tiểu học Hải Anh</t>
  </si>
  <si>
    <t>1107982</t>
  </si>
  <si>
    <t>Tiểu học Hải Bắc</t>
  </si>
  <si>
    <t>Tiểu học TT Cồn</t>
  </si>
  <si>
    <t>1102673</t>
  </si>
  <si>
    <t>Tiểu học Hải Cường</t>
  </si>
  <si>
    <t>1107986</t>
  </si>
  <si>
    <t>Tiểu học Hải Châu</t>
  </si>
  <si>
    <t>1107987</t>
  </si>
  <si>
    <t>Tiểu học Hải Chính</t>
  </si>
  <si>
    <t>Tiểu học Hải Đông</t>
  </si>
  <si>
    <t>Tiểu học Hải Đường</t>
  </si>
  <si>
    <t>Tiểu học Hải Giang</t>
  </si>
  <si>
    <t>1107991</t>
  </si>
  <si>
    <t>Tiểu học Hải Hà</t>
  </si>
  <si>
    <t>1107992</t>
  </si>
  <si>
    <t>Tiểu học Hải Hoà</t>
  </si>
  <si>
    <t>Tiểu học Hải Hưng</t>
  </si>
  <si>
    <t>1102690</t>
  </si>
  <si>
    <t>Tiểu học Hải Long</t>
  </si>
  <si>
    <t>Tiểu học Hải Lộc</t>
  </si>
  <si>
    <t>1107994</t>
  </si>
  <si>
    <t>Tiểu học Hải Lý</t>
  </si>
  <si>
    <t>Tiểu học Hải Nam</t>
  </si>
  <si>
    <t>Tiểu học Hải Ninh</t>
  </si>
  <si>
    <t>Tiểu học Hải Minh</t>
  </si>
  <si>
    <t>Tiểu học Hải Phong</t>
  </si>
  <si>
    <t>1107997</t>
  </si>
  <si>
    <t>Tiểu học Hải Phúc</t>
  </si>
  <si>
    <t>Tiểu học Hải Phú</t>
  </si>
  <si>
    <t>1102677</t>
  </si>
  <si>
    <t>Tiểu học Hải Phương</t>
  </si>
  <si>
    <t>1102678</t>
  </si>
  <si>
    <t>Tiểu học Hải Quang</t>
  </si>
  <si>
    <t>1107999</t>
  </si>
  <si>
    <t>Tiểu học Hải Sơn</t>
  </si>
  <si>
    <t>Tiểu học Hải Tân</t>
  </si>
  <si>
    <t>1108003</t>
  </si>
  <si>
    <t>Tiểu học Hải Thanh</t>
  </si>
  <si>
    <t>Tiểu học Thịnh Long</t>
  </si>
  <si>
    <t>Tiểu học Hải Trung</t>
  </si>
  <si>
    <t>Tiểu học Hải Triều</t>
  </si>
  <si>
    <t>Tiểu học Hải Vân</t>
  </si>
  <si>
    <t>Tiểu học Hải Xuân</t>
  </si>
  <si>
    <t>Tiểu học Yên Định</t>
  </si>
  <si>
    <t>1108009</t>
  </si>
  <si>
    <t>THCS Hải An</t>
  </si>
  <si>
    <t>1004331</t>
  </si>
  <si>
    <t>622-073</t>
  </si>
  <si>
    <t>THCS Hải Bắc</t>
  </si>
  <si>
    <t>1001415</t>
  </si>
  <si>
    <t>THCS Hải Cường</t>
  </si>
  <si>
    <t>1001416</t>
  </si>
  <si>
    <t>1004621</t>
  </si>
  <si>
    <t>1001418</t>
  </si>
  <si>
    <t>1001420</t>
  </si>
  <si>
    <t>1004725</t>
  </si>
  <si>
    <t>THCS Hải Hòa</t>
  </si>
  <si>
    <t>1001427</t>
  </si>
  <si>
    <t>1010122</t>
  </si>
  <si>
    <t>1010092</t>
  </si>
  <si>
    <t>1010085</t>
  </si>
  <si>
    <t>1010086</t>
  </si>
  <si>
    <t>1010087</t>
  </si>
  <si>
    <t>1002589</t>
  </si>
  <si>
    <t>1010125</t>
  </si>
  <si>
    <t>1080195</t>
  </si>
  <si>
    <t>1079949</t>
  </si>
  <si>
    <t>THCS Thịnh Long</t>
  </si>
  <si>
    <t>1010096</t>
  </si>
  <si>
    <t>1002592</t>
  </si>
  <si>
    <t>THCS Yên Định</t>
  </si>
  <si>
    <t>1002487</t>
  </si>
  <si>
    <t>Kinh phí còn dư năm 2024 chuyển sang</t>
  </si>
  <si>
    <t>Nhu cầu kinh phí năm học 2024-2025</t>
  </si>
  <si>
    <t>Tổng nhu cầu kinh phí thực hiện chế độ chính sách năm học 2024-2025</t>
  </si>
  <si>
    <t>(Kèm theo Quyết định số 300/QĐ-PGDĐT ngày 03/6/2025 của Phòng Giáo dục và Đào tạo)</t>
  </si>
  <si>
    <t>DANH SÁCH CẤP BỔ SUNG DỰ TOÁN NGÂN SÁCH NHÀ NƯỚC NĂM 2025
KINH PHÍ THỰC HIỆN CHẾ ĐỘ MIỄN GIẢM HỌC PHÍ,
 HỖ TRỢ CHI PHÍ HỌC TẬP, TIỀN ĂN TRƯA CHO TRẺ EM TỪ 3-5 TUỔI,
 CHÍNH SÁCH VỀ GIÁO DỤC VỚI NGƯỜI KHUYẾT TẬT NĂM HỌC 2024-2025 CHO CÁC TRƯỜNG MẦM NON, TIỂU HỌC, THCS TRONG HUYỆN</t>
  </si>
  <si>
    <t>Kinh phí  cấp bổ sung năm 2025 (Mã nguồn 12 - KP không thực hiện tự chủ)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</si>
</sst>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0\ [$đ-42A]"/>
    <numFmt numFmtId="167" formatCode="_-* #,##0.00\ _V_n_d_-;\-* #,##0.00\ _V_n_d_-;_-* &quot;-&quot;??\ _V_n_d_-;_-@_-"/>
  </numFmts>
  <fonts count="18" x14ac:knownFonts="1">
    <font>
      <sz val="12"/>
      <color theme="1"/>
      <name val="Times New Roman"/>
      <family val="2"/>
    </font>
    <font>
      <sz val="12"/>
      <color theme="1"/>
      <name val="Times New Roman"/>
      <family val="2"/>
    </font>
    <font>
      <sz val="12"/>
      <name val=".VnTime"/>
      <family val="2"/>
    </font>
    <font>
      <sz val="12"/>
      <color theme="1"/>
      <name val="Times New Roman"/>
      <family val="1"/>
    </font>
    <font>
      <sz val="12"/>
      <name val="Times New Roman"/>
      <family val="1"/>
    </font>
    <font>
      <b/>
      <sz val="13"/>
      <name val="Times New Roman"/>
      <family val="1"/>
    </font>
    <font>
      <b/>
      <sz val="12"/>
      <name val="Times New Roman"/>
      <family val="1"/>
    </font>
    <font>
      <sz val="10"/>
      <name val="Arial"/>
      <family val="2"/>
    </font>
    <font>
      <sz val="10"/>
      <name val="MS Sans Serif"/>
      <family val="2"/>
    </font>
    <font>
      <sz val="13"/>
      <name val="Times New Roman"/>
      <family val="1"/>
    </font>
    <font>
      <sz val="11"/>
      <name val="Times New Roman"/>
      <family val="1"/>
    </font>
    <font>
      <i/>
      <sz val="13"/>
      <name val="Times New Roman"/>
      <family val="1"/>
    </font>
    <font>
      <b/>
      <sz val="11"/>
      <name val="Times New Roman"/>
      <family val="1"/>
    </font>
    <font>
      <b/>
      <u/>
      <sz val="11"/>
      <name val="Times New Roman"/>
      <family val="1"/>
    </font>
    <font>
      <i/>
      <sz val="11"/>
      <name val="Times New Roman"/>
      <family val="1"/>
    </font>
    <font>
      <sz val="10"/>
      <name val="Arial"/>
      <family val="2"/>
      <charset val="163"/>
    </font>
    <font>
      <sz val="11"/>
      <color theme="1"/>
      <name val="Calibri"/>
      <family val="2"/>
      <charset val="163"/>
      <scheme val="minor"/>
    </font>
    <font>
      <b/>
      <sz val="12"/>
      <color theme="1"/>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14">
    <xf numFmtId="0" fontId="0" fillId="0" borderId="0"/>
    <xf numFmtId="164" fontId="1" fillId="0" borderId="0" applyFont="0" applyFill="0" applyBorder="0" applyAlignment="0" applyProtection="0"/>
    <xf numFmtId="0" fontId="4" fillId="0" borderId="0"/>
    <xf numFmtId="0" fontId="8" fillId="0" borderId="0"/>
    <xf numFmtId="0" fontId="7" fillId="0" borderId="0"/>
    <xf numFmtId="167" fontId="15" fillId="0" borderId="0" applyFont="0" applyFill="0" applyBorder="0" applyAlignment="0" applyProtection="0"/>
    <xf numFmtId="0" fontId="15" fillId="0" borderId="0"/>
    <xf numFmtId="0" fontId="2" fillId="0" borderId="0"/>
    <xf numFmtId="0" fontId="7" fillId="0" borderId="0"/>
    <xf numFmtId="0" fontId="8" fillId="0" borderId="0"/>
    <xf numFmtId="0" fontId="2" fillId="0" borderId="0"/>
    <xf numFmtId="0" fontId="16" fillId="0" borderId="0"/>
    <xf numFmtId="0" fontId="2" fillId="0" borderId="0"/>
    <xf numFmtId="0" fontId="2" fillId="0" borderId="0"/>
  </cellStyleXfs>
  <cellXfs count="42">
    <xf numFmtId="0" fontId="0" fillId="0" borderId="0" xfId="0"/>
    <xf numFmtId="0" fontId="10" fillId="0" borderId="0" xfId="0" applyFont="1"/>
    <xf numFmtId="0" fontId="5" fillId="0" borderId="0" xfId="0" applyFont="1"/>
    <xf numFmtId="0" fontId="9" fillId="0" borderId="0" xfId="0" applyFont="1"/>
    <xf numFmtId="3" fontId="3" fillId="0" borderId="3" xfId="0" applyNumberFormat="1" applyFont="1" applyBorder="1" applyAlignment="1">
      <alignment vertical="center"/>
    </xf>
    <xf numFmtId="165" fontId="9" fillId="0" borderId="2" xfId="1" applyNumberFormat="1" applyFont="1" applyFill="1" applyBorder="1"/>
    <xf numFmtId="3" fontId="4" fillId="0" borderId="2" xfId="0" applyNumberFormat="1" applyFont="1" applyBorder="1" applyAlignment="1">
      <alignment vertical="center"/>
    </xf>
    <xf numFmtId="0" fontId="9" fillId="0" borderId="0" xfId="0" applyFont="1" applyAlignment="1">
      <alignment horizontal="center"/>
    </xf>
    <xf numFmtId="0" fontId="5" fillId="0" borderId="0" xfId="0" applyFont="1" applyAlignment="1">
      <alignment horizontal="center"/>
    </xf>
    <xf numFmtId="0" fontId="11" fillId="0" borderId="0" xfId="0" applyFont="1" applyAlignment="1">
      <alignment horizontal="center"/>
    </xf>
    <xf numFmtId="0" fontId="12"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9" fillId="0" borderId="2" xfId="0" applyFont="1" applyBorder="1" applyAlignment="1">
      <alignment vertical="center"/>
    </xf>
    <xf numFmtId="49" fontId="9" fillId="0" borderId="2" xfId="0" applyNumberFormat="1" applyFont="1" applyBorder="1" applyAlignment="1">
      <alignment horizontal="center" vertical="center"/>
    </xf>
    <xf numFmtId="0" fontId="9" fillId="0" borderId="2" xfId="0" applyFont="1" applyBorder="1" applyAlignment="1">
      <alignment horizontal="center" vertical="center"/>
    </xf>
    <xf numFmtId="165" fontId="9" fillId="0" borderId="2" xfId="0" applyNumberFormat="1" applyFont="1" applyBorder="1"/>
    <xf numFmtId="166" fontId="9" fillId="0" borderId="2" xfId="0" applyNumberFormat="1" applyFont="1" applyBorder="1" applyAlignment="1">
      <alignment vertical="center"/>
    </xf>
    <xf numFmtId="0" fontId="9" fillId="0" borderId="2" xfId="0" applyFont="1" applyBorder="1" applyAlignment="1">
      <alignment vertical="center" wrapText="1"/>
    </xf>
    <xf numFmtId="0" fontId="9" fillId="0" borderId="2" xfId="0" applyFont="1" applyBorder="1"/>
    <xf numFmtId="0" fontId="5" fillId="0" borderId="2" xfId="0" applyFont="1" applyBorder="1"/>
    <xf numFmtId="0" fontId="5" fillId="0" borderId="2" xfId="0" applyFont="1" applyBorder="1" applyAlignment="1">
      <alignment vertical="center"/>
    </xf>
    <xf numFmtId="165" fontId="5" fillId="0" borderId="2" xfId="0" applyNumberFormat="1" applyFont="1" applyBorder="1"/>
    <xf numFmtId="3" fontId="9" fillId="0" borderId="2" xfId="0" applyNumberFormat="1" applyFont="1" applyBorder="1" applyAlignment="1">
      <alignment vertical="center"/>
    </xf>
    <xf numFmtId="3" fontId="3" fillId="0" borderId="2" xfId="0" applyNumberFormat="1" applyFont="1" applyBorder="1" applyAlignment="1">
      <alignment vertical="center"/>
    </xf>
    <xf numFmtId="0" fontId="14" fillId="0" borderId="0" xfId="0" applyFont="1" applyAlignment="1">
      <alignment horizontal="center"/>
    </xf>
    <xf numFmtId="0" fontId="12" fillId="0" borderId="0" xfId="0" applyFont="1"/>
    <xf numFmtId="0" fontId="12" fillId="0" borderId="0" xfId="0" applyFont="1" applyAlignment="1">
      <alignment horizont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9" fillId="0" borderId="0" xfId="0" applyFont="1" applyAlignment="1">
      <alignment horizontal="center"/>
    </xf>
    <xf numFmtId="0" fontId="5" fillId="0" borderId="0" xfId="0" applyFont="1" applyAlignment="1">
      <alignment horizontal="center" wrapText="1"/>
    </xf>
    <xf numFmtId="0" fontId="11" fillId="0" borderId="0" xfId="0" applyFont="1" applyAlignment="1">
      <alignment horizontal="center" wrapText="1"/>
    </xf>
    <xf numFmtId="0" fontId="12" fillId="0" borderId="2" xfId="0" applyFont="1" applyBorder="1" applyAlignment="1">
      <alignment horizontal="center"/>
    </xf>
    <xf numFmtId="0" fontId="5" fillId="0" borderId="2" xfId="0" applyFont="1" applyBorder="1" applyAlignment="1"/>
    <xf numFmtId="49" fontId="5" fillId="0" borderId="2" xfId="0" applyNumberFormat="1" applyFont="1" applyBorder="1" applyAlignment="1">
      <alignment horizontal="center"/>
    </xf>
    <xf numFmtId="0" fontId="5" fillId="0" borderId="2" xfId="0" applyFont="1" applyBorder="1" applyAlignment="1">
      <alignment horizontal="center"/>
    </xf>
    <xf numFmtId="165" fontId="5" fillId="0" borderId="2" xfId="0" applyNumberFormat="1" applyFont="1" applyBorder="1" applyAlignment="1"/>
    <xf numFmtId="3" fontId="17" fillId="0" borderId="2" xfId="0" applyNumberFormat="1" applyFont="1" applyBorder="1" applyAlignment="1"/>
    <xf numFmtId="0" fontId="5" fillId="0" borderId="0" xfId="0" applyFont="1" applyAlignment="1"/>
  </cellXfs>
  <cellStyles count="14">
    <cellStyle name="Comma" xfId="1" builtinId="3"/>
    <cellStyle name="Comma 2" xfId="5" xr:uid="{6AAB9622-057D-4DF2-AE31-663D724B6957}"/>
    <cellStyle name="Normal" xfId="0" builtinId="0"/>
    <cellStyle name="Normal 2" xfId="6" xr:uid="{0256D36E-E9FF-4947-85DC-733F3D27737C}"/>
    <cellStyle name="Normal 2 2" xfId="9" xr:uid="{B437C699-9203-4FC8-A990-E43F9DF942A2}"/>
    <cellStyle name="Normal 2 2 2" xfId="8" xr:uid="{E126F469-1DED-4A8F-8535-CA02BD9FDBFA}"/>
    <cellStyle name="Normal 2 4" xfId="4" xr:uid="{65FB9EB8-F789-406B-A528-6D1B52857175}"/>
    <cellStyle name="Normal 3" xfId="7" xr:uid="{7A8E2B0E-073B-47C3-BDA6-7C6F029BC79B}"/>
    <cellStyle name="Normal 3 2" xfId="12" xr:uid="{ACF6E920-1DE8-4A22-AA75-57863149B0E9}"/>
    <cellStyle name="Normal 4" xfId="2" xr:uid="{0E362A30-8BA9-4883-B20B-6BA0DA3B0A06}"/>
    <cellStyle name="Normal 5" xfId="11" xr:uid="{98BA7914-BCC2-4DDB-A9B3-47A9BF2138A1}"/>
    <cellStyle name="Normal 6" xfId="10" xr:uid="{4BA54492-86AF-4A72-A25C-141C05D67AAA}"/>
    <cellStyle name="Normal 8" xfId="13" xr:uid="{CB6D2F6D-7D1E-4AD7-9A30-FAC6672444E5}"/>
    <cellStyle name="Style 1 2" xfId="3" xr:uid="{E2701258-A042-4F61-9045-DDB0A8EB71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918845</xdr:colOff>
      <xdr:row>2</xdr:row>
      <xdr:rowOff>0</xdr:rowOff>
    </xdr:from>
    <xdr:to>
      <xdr:col>2</xdr:col>
      <xdr:colOff>251460</xdr:colOff>
      <xdr:row>2</xdr:row>
      <xdr:rowOff>0</xdr:rowOff>
    </xdr:to>
    <xdr:cxnSp macro="">
      <xdr:nvCxnSpPr>
        <xdr:cNvPr id="2" name="Straight Connector 1">
          <a:extLst>
            <a:ext uri="{FF2B5EF4-FFF2-40B4-BE49-F238E27FC236}">
              <a16:creationId xmlns:a16="http://schemas.microsoft.com/office/drawing/2014/main" id="{CD57DBF7-5D40-43CA-BCDA-4ECBD275850B}"/>
            </a:ext>
          </a:extLst>
        </xdr:cNvPr>
        <xdr:cNvCxnSpPr/>
      </xdr:nvCxnSpPr>
      <xdr:spPr>
        <a:xfrm>
          <a:off x="1166495" y="457200"/>
          <a:ext cx="73850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BF2CF-940D-4EDD-BF9F-130D1BA68B32}">
  <dimension ref="A1:O128"/>
  <sheetViews>
    <sheetView tabSelected="1" view="pageBreakPreview" topLeftCell="A55" zoomScaleNormal="100" zoomScaleSheetLayoutView="100" workbookViewId="0">
      <selection activeCell="J65" sqref="J65"/>
    </sheetView>
  </sheetViews>
  <sheetFormatPr defaultColWidth="7.875" defaultRowHeight="15" x14ac:dyDescent="0.25"/>
  <cols>
    <col min="1" max="1" width="5.75" style="1" customWidth="1"/>
    <col min="2" max="2" width="22.875" style="1" customWidth="1"/>
    <col min="3" max="3" width="10.125" style="1" hidden="1" customWidth="1"/>
    <col min="4" max="4" width="8.875" style="1" hidden="1" customWidth="1"/>
    <col min="5" max="5" width="13.375" style="1" customWidth="1"/>
    <col min="6" max="6" width="15.25" style="1" customWidth="1"/>
    <col min="7" max="7" width="17.375" style="1" customWidth="1"/>
    <col min="8" max="8" width="14.75" style="1" customWidth="1"/>
    <col min="9" max="9" width="15.375" style="1" customWidth="1"/>
    <col min="10" max="10" width="16.5" style="1" customWidth="1"/>
    <col min="11" max="11" width="16.25" style="1" customWidth="1"/>
    <col min="12" max="12" width="14.75" style="1" customWidth="1"/>
    <col min="13" max="13" width="15.625" style="1" customWidth="1"/>
    <col min="14" max="14" width="21.625" style="1" customWidth="1"/>
    <col min="15" max="15" width="15.375" style="1" customWidth="1"/>
    <col min="16" max="16384" width="7.875" style="1"/>
  </cols>
  <sheetData>
    <row r="1" spans="1:15" ht="16.5" x14ac:dyDescent="0.25">
      <c r="A1" s="32" t="s">
        <v>0</v>
      </c>
      <c r="B1" s="32"/>
      <c r="C1" s="32"/>
      <c r="D1" s="32"/>
      <c r="E1" s="32"/>
      <c r="O1" s="7"/>
    </row>
    <row r="2" spans="1:15" ht="19.5" customHeight="1" x14ac:dyDescent="0.25">
      <c r="A2" s="2" t="s">
        <v>1</v>
      </c>
      <c r="B2" s="2"/>
      <c r="C2" s="2"/>
      <c r="D2" s="2"/>
      <c r="E2" s="8"/>
      <c r="O2" s="8"/>
    </row>
    <row r="3" spans="1:15" ht="9" customHeight="1" x14ac:dyDescent="0.25">
      <c r="A3" s="8"/>
      <c r="B3" s="8"/>
      <c r="C3" s="8"/>
      <c r="D3" s="8"/>
      <c r="E3" s="8"/>
      <c r="O3" s="8"/>
    </row>
    <row r="4" spans="1:15" ht="78" customHeight="1" x14ac:dyDescent="0.25">
      <c r="A4" s="33" t="s">
        <v>162</v>
      </c>
      <c r="B4" s="33"/>
      <c r="C4" s="33"/>
      <c r="D4" s="33"/>
      <c r="E4" s="33"/>
      <c r="F4" s="33"/>
      <c r="G4" s="33"/>
      <c r="H4" s="33"/>
      <c r="I4" s="33"/>
      <c r="J4" s="33"/>
      <c r="K4" s="33"/>
      <c r="L4" s="33"/>
      <c r="M4" s="33"/>
      <c r="N4" s="33"/>
    </row>
    <row r="5" spans="1:15" ht="27.95" customHeight="1" x14ac:dyDescent="0.25">
      <c r="A5" s="34" t="s">
        <v>161</v>
      </c>
      <c r="B5" s="34"/>
      <c r="C5" s="34"/>
      <c r="D5" s="34"/>
      <c r="E5" s="34"/>
      <c r="F5" s="34"/>
      <c r="G5" s="34"/>
      <c r="H5" s="34"/>
      <c r="I5" s="34"/>
      <c r="J5" s="34"/>
      <c r="K5" s="34"/>
      <c r="L5" s="34"/>
      <c r="M5" s="34"/>
      <c r="N5" s="34"/>
    </row>
    <row r="6" spans="1:15" ht="27.75" customHeight="1" x14ac:dyDescent="0.25">
      <c r="O6" s="9" t="s">
        <v>67</v>
      </c>
    </row>
    <row r="7" spans="1:15" ht="24" customHeight="1" x14ac:dyDescent="0.25">
      <c r="A7" s="30" t="s">
        <v>68</v>
      </c>
      <c r="B7" s="30" t="s">
        <v>69</v>
      </c>
      <c r="C7" s="30" t="s">
        <v>70</v>
      </c>
      <c r="D7" s="30" t="s">
        <v>71</v>
      </c>
      <c r="E7" s="30" t="s">
        <v>158</v>
      </c>
      <c r="F7" s="35" t="s">
        <v>159</v>
      </c>
      <c r="G7" s="35"/>
      <c r="H7" s="35"/>
      <c r="I7" s="35"/>
      <c r="J7" s="35"/>
      <c r="K7" s="35"/>
      <c r="L7" s="35"/>
      <c r="M7" s="35"/>
      <c r="N7" s="35"/>
      <c r="O7" s="30" t="s">
        <v>163</v>
      </c>
    </row>
    <row r="8" spans="1:15" ht="36.75" customHeight="1" x14ac:dyDescent="0.25">
      <c r="A8" s="30"/>
      <c r="B8" s="30"/>
      <c r="C8" s="30"/>
      <c r="D8" s="30"/>
      <c r="E8" s="30"/>
      <c r="F8" s="30" t="s">
        <v>72</v>
      </c>
      <c r="G8" s="30"/>
      <c r="H8" s="30" t="s">
        <v>73</v>
      </c>
      <c r="I8" s="30"/>
      <c r="J8" s="30" t="s">
        <v>74</v>
      </c>
      <c r="K8" s="30"/>
      <c r="L8" s="30" t="s">
        <v>75</v>
      </c>
      <c r="M8" s="30"/>
      <c r="N8" s="30" t="s">
        <v>160</v>
      </c>
      <c r="O8" s="30"/>
    </row>
    <row r="9" spans="1:15" ht="47.25" customHeight="1" x14ac:dyDescent="0.25">
      <c r="A9" s="30"/>
      <c r="B9" s="30"/>
      <c r="C9" s="30"/>
      <c r="D9" s="30"/>
      <c r="E9" s="30"/>
      <c r="F9" s="10" t="s">
        <v>76</v>
      </c>
      <c r="G9" s="10" t="s">
        <v>77</v>
      </c>
      <c r="H9" s="10" t="s">
        <v>78</v>
      </c>
      <c r="I9" s="10" t="s">
        <v>77</v>
      </c>
      <c r="J9" s="10" t="s">
        <v>78</v>
      </c>
      <c r="K9" s="10" t="s">
        <v>77</v>
      </c>
      <c r="L9" s="10" t="s">
        <v>78</v>
      </c>
      <c r="M9" s="10" t="s">
        <v>77</v>
      </c>
      <c r="N9" s="31"/>
      <c r="O9" s="30"/>
    </row>
    <row r="10" spans="1:15" ht="18.75" customHeight="1" x14ac:dyDescent="0.25">
      <c r="A10" s="11"/>
      <c r="B10" s="12" t="s">
        <v>31</v>
      </c>
      <c r="C10" s="13"/>
      <c r="D10" s="13"/>
      <c r="E10" s="14">
        <f t="shared" ref="E10:O10" si="0">E45+E116+E80</f>
        <v>560000</v>
      </c>
      <c r="F10" s="14">
        <f t="shared" si="0"/>
        <v>1795526000</v>
      </c>
      <c r="G10" s="14">
        <f t="shared" si="0"/>
        <v>2228975000</v>
      </c>
      <c r="H10" s="14">
        <f t="shared" si="0"/>
        <v>285600000</v>
      </c>
      <c r="I10" s="14">
        <f t="shared" si="0"/>
        <v>249750000</v>
      </c>
      <c r="J10" s="14">
        <f t="shared" si="0"/>
        <v>84640000</v>
      </c>
      <c r="K10" s="14">
        <f t="shared" si="0"/>
        <v>85600000</v>
      </c>
      <c r="L10" s="14">
        <f t="shared" si="0"/>
        <v>97344000</v>
      </c>
      <c r="M10" s="14">
        <f t="shared" si="0"/>
        <v>93600000</v>
      </c>
      <c r="N10" s="14">
        <f t="shared" si="0"/>
        <v>4921035000</v>
      </c>
      <c r="O10" s="14">
        <f t="shared" si="0"/>
        <v>4920475000</v>
      </c>
    </row>
    <row r="11" spans="1:15" s="3" customFormat="1" ht="24.75" customHeight="1" x14ac:dyDescent="0.25">
      <c r="A11" s="15">
        <v>1</v>
      </c>
      <c r="B11" s="15" t="s">
        <v>32</v>
      </c>
      <c r="C11" s="16">
        <v>1129464</v>
      </c>
      <c r="D11" s="17" t="s">
        <v>79</v>
      </c>
      <c r="E11" s="17"/>
      <c r="F11" s="5">
        <v>60480000</v>
      </c>
      <c r="G11" s="5">
        <v>76275000</v>
      </c>
      <c r="H11" s="18">
        <v>1200000</v>
      </c>
      <c r="I11" s="18">
        <v>750000</v>
      </c>
      <c r="J11" s="18">
        <v>6400000</v>
      </c>
      <c r="K11" s="18">
        <v>6400000</v>
      </c>
      <c r="L11" s="18"/>
      <c r="M11" s="18"/>
      <c r="N11" s="18">
        <v>151505000</v>
      </c>
      <c r="O11" s="18">
        <f>N11-E11</f>
        <v>151505000</v>
      </c>
    </row>
    <row r="12" spans="1:15" s="3" customFormat="1" ht="24.75" customHeight="1" x14ac:dyDescent="0.25">
      <c r="A12" s="15">
        <v>2</v>
      </c>
      <c r="B12" s="15" t="s">
        <v>2</v>
      </c>
      <c r="C12" s="16">
        <v>1129463</v>
      </c>
      <c r="D12" s="17" t="s">
        <v>79</v>
      </c>
      <c r="E12" s="17"/>
      <c r="F12" s="5">
        <v>88560000</v>
      </c>
      <c r="G12" s="5">
        <v>110025000</v>
      </c>
      <c r="H12" s="18">
        <v>600000</v>
      </c>
      <c r="I12" s="18">
        <v>750000</v>
      </c>
      <c r="J12" s="18">
        <v>1920000</v>
      </c>
      <c r="K12" s="18">
        <v>4000000</v>
      </c>
      <c r="L12" s="18"/>
      <c r="M12" s="18"/>
      <c r="N12" s="18">
        <v>205855000</v>
      </c>
      <c r="O12" s="18">
        <f t="shared" ref="O12:O75" si="1">N12-E12</f>
        <v>205855000</v>
      </c>
    </row>
    <row r="13" spans="1:15" s="3" customFormat="1" ht="24.75" customHeight="1" x14ac:dyDescent="0.25">
      <c r="A13" s="15">
        <v>3</v>
      </c>
      <c r="B13" s="15" t="s">
        <v>33</v>
      </c>
      <c r="C13" s="16">
        <v>1129462</v>
      </c>
      <c r="D13" s="17" t="s">
        <v>79</v>
      </c>
      <c r="E13" s="17"/>
      <c r="F13" s="5">
        <v>33120000</v>
      </c>
      <c r="G13" s="5">
        <v>40725000</v>
      </c>
      <c r="H13" s="18">
        <v>1200000</v>
      </c>
      <c r="I13" s="18">
        <v>0</v>
      </c>
      <c r="J13" s="18">
        <v>1920000</v>
      </c>
      <c r="K13" s="18">
        <v>3200000</v>
      </c>
      <c r="L13" s="18"/>
      <c r="M13" s="18"/>
      <c r="N13" s="18">
        <v>80165000</v>
      </c>
      <c r="O13" s="18">
        <f t="shared" si="1"/>
        <v>80165000</v>
      </c>
    </row>
    <row r="14" spans="1:15" s="3" customFormat="1" ht="24.75" customHeight="1" x14ac:dyDescent="0.25">
      <c r="A14" s="15">
        <v>4</v>
      </c>
      <c r="B14" s="15" t="s">
        <v>3</v>
      </c>
      <c r="C14" s="16">
        <v>1129461</v>
      </c>
      <c r="D14" s="17" t="s">
        <v>79</v>
      </c>
      <c r="E14" s="17"/>
      <c r="F14" s="5">
        <v>43020000</v>
      </c>
      <c r="G14" s="5">
        <v>53550000</v>
      </c>
      <c r="H14" s="18">
        <v>1200000</v>
      </c>
      <c r="I14" s="18">
        <v>0</v>
      </c>
      <c r="J14" s="18">
        <v>3200000</v>
      </c>
      <c r="K14" s="18">
        <v>3200000</v>
      </c>
      <c r="L14" s="18"/>
      <c r="M14" s="18"/>
      <c r="N14" s="18">
        <v>104170000</v>
      </c>
      <c r="O14" s="18">
        <f t="shared" si="1"/>
        <v>104170000</v>
      </c>
    </row>
    <row r="15" spans="1:15" s="3" customFormat="1" ht="24.75" customHeight="1" x14ac:dyDescent="0.25">
      <c r="A15" s="15">
        <v>5</v>
      </c>
      <c r="B15" s="15" t="s">
        <v>34</v>
      </c>
      <c r="C15" s="16">
        <v>1129460</v>
      </c>
      <c r="D15" s="17" t="s">
        <v>79</v>
      </c>
      <c r="E15" s="17"/>
      <c r="F15" s="5">
        <v>39600000</v>
      </c>
      <c r="G15" s="5">
        <v>49500000</v>
      </c>
      <c r="H15" s="18">
        <v>0</v>
      </c>
      <c r="I15" s="18">
        <v>0</v>
      </c>
      <c r="J15" s="18">
        <v>0</v>
      </c>
      <c r="K15" s="18">
        <v>0</v>
      </c>
      <c r="L15" s="18"/>
      <c r="M15" s="18"/>
      <c r="N15" s="18">
        <v>89100000</v>
      </c>
      <c r="O15" s="18">
        <f t="shared" si="1"/>
        <v>89100000</v>
      </c>
    </row>
    <row r="16" spans="1:15" s="3" customFormat="1" ht="24.75" customHeight="1" x14ac:dyDescent="0.25">
      <c r="A16" s="15">
        <v>6</v>
      </c>
      <c r="B16" s="15" t="s">
        <v>4</v>
      </c>
      <c r="C16" s="16">
        <v>1129459</v>
      </c>
      <c r="D16" s="17" t="s">
        <v>79</v>
      </c>
      <c r="E16" s="17"/>
      <c r="F16" s="5">
        <v>36720000</v>
      </c>
      <c r="G16" s="5">
        <v>46575000</v>
      </c>
      <c r="H16" s="18">
        <v>1200000</v>
      </c>
      <c r="I16" s="18">
        <v>1500000</v>
      </c>
      <c r="J16" s="18">
        <v>3840000</v>
      </c>
      <c r="K16" s="18">
        <v>6400000</v>
      </c>
      <c r="L16" s="18"/>
      <c r="M16" s="18"/>
      <c r="N16" s="18">
        <v>96235000</v>
      </c>
      <c r="O16" s="18">
        <f t="shared" si="1"/>
        <v>96235000</v>
      </c>
    </row>
    <row r="17" spans="1:15" s="3" customFormat="1" ht="24.75" customHeight="1" x14ac:dyDescent="0.25">
      <c r="A17" s="15">
        <v>7</v>
      </c>
      <c r="B17" s="15" t="s">
        <v>5</v>
      </c>
      <c r="C17" s="16">
        <v>1129458</v>
      </c>
      <c r="D17" s="17" t="s">
        <v>79</v>
      </c>
      <c r="E17" s="17"/>
      <c r="F17" s="5">
        <v>48960000</v>
      </c>
      <c r="G17" s="5">
        <v>60750000</v>
      </c>
      <c r="H17" s="18">
        <v>0</v>
      </c>
      <c r="I17" s="18">
        <v>0</v>
      </c>
      <c r="J17" s="18">
        <v>3200000</v>
      </c>
      <c r="K17" s="18">
        <v>800000</v>
      </c>
      <c r="L17" s="18"/>
      <c r="M17" s="18"/>
      <c r="N17" s="18">
        <v>113710000</v>
      </c>
      <c r="O17" s="18">
        <f t="shared" si="1"/>
        <v>113710000</v>
      </c>
    </row>
    <row r="18" spans="1:15" s="3" customFormat="1" ht="24.75" customHeight="1" x14ac:dyDescent="0.25">
      <c r="A18" s="15">
        <v>8</v>
      </c>
      <c r="B18" s="15" t="s">
        <v>6</v>
      </c>
      <c r="C18" s="16">
        <v>1129457</v>
      </c>
      <c r="D18" s="17" t="s">
        <v>79</v>
      </c>
      <c r="E18" s="17"/>
      <c r="F18" s="5">
        <v>45000000</v>
      </c>
      <c r="G18" s="5">
        <v>55800000</v>
      </c>
      <c r="H18" s="18">
        <v>0</v>
      </c>
      <c r="I18" s="18">
        <v>0</v>
      </c>
      <c r="J18" s="18">
        <v>0</v>
      </c>
      <c r="K18" s="18">
        <v>0</v>
      </c>
      <c r="L18" s="18"/>
      <c r="M18" s="18"/>
      <c r="N18" s="18">
        <v>100800000</v>
      </c>
      <c r="O18" s="18">
        <f t="shared" si="1"/>
        <v>100800000</v>
      </c>
    </row>
    <row r="19" spans="1:15" s="3" customFormat="1" ht="24.75" customHeight="1" x14ac:dyDescent="0.25">
      <c r="A19" s="15">
        <v>9</v>
      </c>
      <c r="B19" s="19" t="s">
        <v>7</v>
      </c>
      <c r="C19" s="16">
        <v>1129456</v>
      </c>
      <c r="D19" s="17" t="s">
        <v>79</v>
      </c>
      <c r="E19" s="17"/>
      <c r="F19" s="5">
        <v>75240000</v>
      </c>
      <c r="G19" s="5">
        <v>94500000</v>
      </c>
      <c r="H19" s="18">
        <v>1200000</v>
      </c>
      <c r="I19" s="18">
        <v>1500000</v>
      </c>
      <c r="J19" s="18">
        <v>5120000</v>
      </c>
      <c r="K19" s="18">
        <v>4000000</v>
      </c>
      <c r="L19" s="18"/>
      <c r="M19" s="18"/>
      <c r="N19" s="18">
        <v>181560000</v>
      </c>
      <c r="O19" s="18">
        <f t="shared" si="1"/>
        <v>181560000</v>
      </c>
    </row>
    <row r="20" spans="1:15" s="3" customFormat="1" ht="24.75" customHeight="1" x14ac:dyDescent="0.25">
      <c r="A20" s="15">
        <v>10</v>
      </c>
      <c r="B20" s="15" t="s">
        <v>8</v>
      </c>
      <c r="C20" s="16">
        <v>1129455</v>
      </c>
      <c r="D20" s="17" t="s">
        <v>79</v>
      </c>
      <c r="E20" s="17"/>
      <c r="F20" s="5">
        <v>38880000</v>
      </c>
      <c r="G20" s="5">
        <v>48825000</v>
      </c>
      <c r="H20" s="18">
        <v>600000</v>
      </c>
      <c r="I20" s="18">
        <v>0</v>
      </c>
      <c r="J20" s="18">
        <v>1920000</v>
      </c>
      <c r="K20" s="18">
        <v>4000000</v>
      </c>
      <c r="L20" s="18"/>
      <c r="M20" s="18"/>
      <c r="N20" s="18">
        <v>94225000</v>
      </c>
      <c r="O20" s="18">
        <f t="shared" si="1"/>
        <v>94225000</v>
      </c>
    </row>
    <row r="21" spans="1:15" s="3" customFormat="1" ht="24.75" customHeight="1" x14ac:dyDescent="0.25">
      <c r="A21" s="15">
        <v>11</v>
      </c>
      <c r="B21" s="15" t="s">
        <v>9</v>
      </c>
      <c r="C21" s="16">
        <v>1129454</v>
      </c>
      <c r="D21" s="17" t="s">
        <v>79</v>
      </c>
      <c r="E21" s="17"/>
      <c r="F21" s="5">
        <v>33120000</v>
      </c>
      <c r="G21" s="5">
        <v>41850000</v>
      </c>
      <c r="H21" s="18">
        <v>0</v>
      </c>
      <c r="I21" s="18">
        <v>0</v>
      </c>
      <c r="J21" s="18">
        <v>1920000</v>
      </c>
      <c r="K21" s="18">
        <v>2400000</v>
      </c>
      <c r="L21" s="18"/>
      <c r="M21" s="18"/>
      <c r="N21" s="18">
        <v>79290000</v>
      </c>
      <c r="O21" s="18">
        <f t="shared" si="1"/>
        <v>79290000</v>
      </c>
    </row>
    <row r="22" spans="1:15" s="3" customFormat="1" ht="24.75" customHeight="1" x14ac:dyDescent="0.25">
      <c r="A22" s="15">
        <v>12</v>
      </c>
      <c r="B22" s="15" t="s">
        <v>10</v>
      </c>
      <c r="C22" s="16">
        <v>1129453</v>
      </c>
      <c r="D22" s="17" t="s">
        <v>79</v>
      </c>
      <c r="E22" s="17"/>
      <c r="F22" s="5">
        <v>52560000</v>
      </c>
      <c r="G22" s="5">
        <v>65700000</v>
      </c>
      <c r="H22" s="18">
        <v>0</v>
      </c>
      <c r="I22" s="18">
        <v>0</v>
      </c>
      <c r="J22" s="18">
        <v>0</v>
      </c>
      <c r="K22" s="18">
        <v>0</v>
      </c>
      <c r="L22" s="18"/>
      <c r="M22" s="18"/>
      <c r="N22" s="18">
        <v>118260000</v>
      </c>
      <c r="O22" s="18">
        <f t="shared" si="1"/>
        <v>118260000</v>
      </c>
    </row>
    <row r="23" spans="1:15" s="3" customFormat="1" ht="24.75" customHeight="1" x14ac:dyDescent="0.25">
      <c r="A23" s="15">
        <v>13</v>
      </c>
      <c r="B23" s="15" t="s">
        <v>11</v>
      </c>
      <c r="C23" s="16">
        <v>1129452</v>
      </c>
      <c r="D23" s="17" t="s">
        <v>79</v>
      </c>
      <c r="E23" s="17"/>
      <c r="F23" s="5">
        <v>64260000</v>
      </c>
      <c r="G23" s="5">
        <v>79650000</v>
      </c>
      <c r="H23" s="18">
        <v>3000000</v>
      </c>
      <c r="I23" s="18">
        <v>0</v>
      </c>
      <c r="J23" s="18">
        <v>5760000</v>
      </c>
      <c r="K23" s="18">
        <v>8000000</v>
      </c>
      <c r="L23" s="18"/>
      <c r="M23" s="18"/>
      <c r="N23" s="18">
        <v>160670000</v>
      </c>
      <c r="O23" s="18">
        <f t="shared" si="1"/>
        <v>160670000</v>
      </c>
    </row>
    <row r="24" spans="1:15" s="3" customFormat="1" ht="24.75" customHeight="1" x14ac:dyDescent="0.25">
      <c r="A24" s="15">
        <v>14</v>
      </c>
      <c r="B24" s="15" t="s">
        <v>12</v>
      </c>
      <c r="C24" s="16">
        <v>1129451</v>
      </c>
      <c r="D24" s="17" t="s">
        <v>79</v>
      </c>
      <c r="E24" s="17"/>
      <c r="F24" s="5">
        <v>43020000</v>
      </c>
      <c r="G24" s="5">
        <v>54450000</v>
      </c>
      <c r="H24" s="18">
        <v>0</v>
      </c>
      <c r="I24" s="18">
        <v>0</v>
      </c>
      <c r="J24" s="18">
        <v>1920000</v>
      </c>
      <c r="K24" s="18">
        <v>800000</v>
      </c>
      <c r="L24" s="18"/>
      <c r="M24" s="18"/>
      <c r="N24" s="18">
        <v>100190000</v>
      </c>
      <c r="O24" s="18">
        <f t="shared" si="1"/>
        <v>100190000</v>
      </c>
    </row>
    <row r="25" spans="1:15" s="3" customFormat="1" ht="24.75" customHeight="1" x14ac:dyDescent="0.25">
      <c r="A25" s="15">
        <v>15</v>
      </c>
      <c r="B25" s="15" t="s">
        <v>13</v>
      </c>
      <c r="C25" s="16">
        <v>1129450</v>
      </c>
      <c r="D25" s="17" t="s">
        <v>79</v>
      </c>
      <c r="E25" s="17"/>
      <c r="F25" s="5">
        <v>31140000</v>
      </c>
      <c r="G25" s="5">
        <v>40275000</v>
      </c>
      <c r="H25" s="18">
        <v>0</v>
      </c>
      <c r="I25" s="18">
        <v>0</v>
      </c>
      <c r="J25" s="18">
        <v>1280000</v>
      </c>
      <c r="K25" s="18">
        <v>800000</v>
      </c>
      <c r="L25" s="18"/>
      <c r="M25" s="18"/>
      <c r="N25" s="18">
        <v>73495000</v>
      </c>
      <c r="O25" s="18">
        <f t="shared" si="1"/>
        <v>73495000</v>
      </c>
    </row>
    <row r="26" spans="1:15" s="3" customFormat="1" ht="24.75" customHeight="1" x14ac:dyDescent="0.25">
      <c r="A26" s="15">
        <v>16</v>
      </c>
      <c r="B26" s="15" t="s">
        <v>14</v>
      </c>
      <c r="C26" s="16">
        <v>1129449</v>
      </c>
      <c r="D26" s="17" t="s">
        <v>79</v>
      </c>
      <c r="E26" s="17"/>
      <c r="F26" s="5">
        <v>78120000</v>
      </c>
      <c r="G26" s="5">
        <v>98550000</v>
      </c>
      <c r="H26" s="18">
        <v>0</v>
      </c>
      <c r="I26" s="18">
        <v>0</v>
      </c>
      <c r="J26" s="18">
        <v>0</v>
      </c>
      <c r="K26" s="18">
        <v>1600000</v>
      </c>
      <c r="L26" s="18"/>
      <c r="M26" s="18"/>
      <c r="N26" s="18">
        <v>178270000</v>
      </c>
      <c r="O26" s="18">
        <f t="shared" si="1"/>
        <v>178270000</v>
      </c>
    </row>
    <row r="27" spans="1:15" s="3" customFormat="1" ht="24.75" customHeight="1" x14ac:dyDescent="0.25">
      <c r="A27" s="15">
        <v>17</v>
      </c>
      <c r="B27" s="15" t="s">
        <v>16</v>
      </c>
      <c r="C27" s="16">
        <v>1129447</v>
      </c>
      <c r="D27" s="17" t="s">
        <v>79</v>
      </c>
      <c r="E27" s="17"/>
      <c r="F27" s="5">
        <v>39420000</v>
      </c>
      <c r="G27" s="5">
        <v>49050000</v>
      </c>
      <c r="H27" s="18">
        <v>600000</v>
      </c>
      <c r="I27" s="18">
        <v>750000</v>
      </c>
      <c r="J27" s="18">
        <v>3200000</v>
      </c>
      <c r="K27" s="18">
        <v>1600000</v>
      </c>
      <c r="L27" s="18"/>
      <c r="M27" s="18"/>
      <c r="N27" s="18">
        <v>94620000</v>
      </c>
      <c r="O27" s="18">
        <f t="shared" si="1"/>
        <v>94620000</v>
      </c>
    </row>
    <row r="28" spans="1:15" s="3" customFormat="1" ht="24.75" customHeight="1" x14ac:dyDescent="0.25">
      <c r="A28" s="15">
        <v>18</v>
      </c>
      <c r="B28" s="15" t="s">
        <v>17</v>
      </c>
      <c r="C28" s="16">
        <v>1129446</v>
      </c>
      <c r="D28" s="17" t="s">
        <v>79</v>
      </c>
      <c r="E28" s="17"/>
      <c r="F28" s="5">
        <v>36180000</v>
      </c>
      <c r="G28" s="5">
        <v>44325000</v>
      </c>
      <c r="H28" s="18">
        <v>1800000</v>
      </c>
      <c r="I28" s="18">
        <v>0</v>
      </c>
      <c r="J28" s="18">
        <v>3840000</v>
      </c>
      <c r="K28" s="18">
        <v>3200000</v>
      </c>
      <c r="L28" s="18"/>
      <c r="M28" s="18"/>
      <c r="N28" s="18">
        <v>89345000</v>
      </c>
      <c r="O28" s="18">
        <f t="shared" si="1"/>
        <v>89345000</v>
      </c>
    </row>
    <row r="29" spans="1:15" s="3" customFormat="1" ht="24.75" customHeight="1" x14ac:dyDescent="0.25">
      <c r="A29" s="15">
        <v>19</v>
      </c>
      <c r="B29" s="15" t="s">
        <v>15</v>
      </c>
      <c r="C29" s="16">
        <v>1129448</v>
      </c>
      <c r="D29" s="17" t="s">
        <v>79</v>
      </c>
      <c r="E29" s="17"/>
      <c r="F29" s="5">
        <v>90360000</v>
      </c>
      <c r="G29" s="5">
        <v>111600000</v>
      </c>
      <c r="H29" s="18">
        <v>600000</v>
      </c>
      <c r="I29" s="18">
        <v>750000</v>
      </c>
      <c r="J29" s="18">
        <v>1920000</v>
      </c>
      <c r="K29" s="18">
        <v>800000</v>
      </c>
      <c r="L29" s="18"/>
      <c r="M29" s="18"/>
      <c r="N29" s="18">
        <v>206030000</v>
      </c>
      <c r="O29" s="18">
        <f t="shared" si="1"/>
        <v>206030000</v>
      </c>
    </row>
    <row r="30" spans="1:15" s="3" customFormat="1" ht="24.75" customHeight="1" x14ac:dyDescent="0.25">
      <c r="A30" s="15">
        <v>20</v>
      </c>
      <c r="B30" s="15" t="s">
        <v>18</v>
      </c>
      <c r="C30" s="16">
        <v>1129445</v>
      </c>
      <c r="D30" s="17" t="s">
        <v>79</v>
      </c>
      <c r="E30" s="17"/>
      <c r="F30" s="5">
        <v>36360000</v>
      </c>
      <c r="G30" s="5">
        <v>44100000</v>
      </c>
      <c r="H30" s="18">
        <v>1800000</v>
      </c>
      <c r="I30" s="18">
        <v>1500000</v>
      </c>
      <c r="J30" s="18">
        <v>2720000</v>
      </c>
      <c r="K30" s="18">
        <v>4000000</v>
      </c>
      <c r="L30" s="18"/>
      <c r="M30" s="18"/>
      <c r="N30" s="18">
        <v>90480000</v>
      </c>
      <c r="O30" s="18">
        <f t="shared" si="1"/>
        <v>90480000</v>
      </c>
    </row>
    <row r="31" spans="1:15" s="3" customFormat="1" ht="24.75" customHeight="1" x14ac:dyDescent="0.25">
      <c r="A31" s="15">
        <v>21</v>
      </c>
      <c r="B31" s="15" t="s">
        <v>20</v>
      </c>
      <c r="C31" s="16">
        <v>1129443</v>
      </c>
      <c r="D31" s="17" t="s">
        <v>79</v>
      </c>
      <c r="E31" s="17"/>
      <c r="F31" s="5">
        <v>31680000</v>
      </c>
      <c r="G31" s="5">
        <v>40275000</v>
      </c>
      <c r="H31" s="18">
        <v>0</v>
      </c>
      <c r="I31" s="18">
        <v>0</v>
      </c>
      <c r="J31" s="18">
        <v>1280000</v>
      </c>
      <c r="K31" s="18">
        <v>1600000</v>
      </c>
      <c r="L31" s="18"/>
      <c r="M31" s="18"/>
      <c r="N31" s="18">
        <v>74835000</v>
      </c>
      <c r="O31" s="18">
        <f t="shared" si="1"/>
        <v>74835000</v>
      </c>
    </row>
    <row r="32" spans="1:15" s="3" customFormat="1" ht="24.75" customHeight="1" x14ac:dyDescent="0.25">
      <c r="A32" s="15">
        <v>22</v>
      </c>
      <c r="B32" s="15" t="s">
        <v>19</v>
      </c>
      <c r="C32" s="16">
        <v>1129444</v>
      </c>
      <c r="D32" s="17" t="s">
        <v>79</v>
      </c>
      <c r="E32" s="17"/>
      <c r="F32" s="5">
        <v>52740000</v>
      </c>
      <c r="G32" s="5">
        <v>64800000</v>
      </c>
      <c r="H32" s="18">
        <v>0</v>
      </c>
      <c r="I32" s="18">
        <v>0</v>
      </c>
      <c r="J32" s="18">
        <v>1280000</v>
      </c>
      <c r="K32" s="18">
        <v>1600000</v>
      </c>
      <c r="L32" s="18"/>
      <c r="M32" s="18"/>
      <c r="N32" s="18">
        <v>120420000</v>
      </c>
      <c r="O32" s="18">
        <f t="shared" si="1"/>
        <v>120420000</v>
      </c>
    </row>
    <row r="33" spans="1:15" s="3" customFormat="1" ht="24.75" customHeight="1" x14ac:dyDescent="0.25">
      <c r="A33" s="15">
        <v>23</v>
      </c>
      <c r="B33" s="20" t="s">
        <v>21</v>
      </c>
      <c r="C33" s="16">
        <v>1129442</v>
      </c>
      <c r="D33" s="17" t="s">
        <v>79</v>
      </c>
      <c r="E33" s="17"/>
      <c r="F33" s="5">
        <v>38160000</v>
      </c>
      <c r="G33" s="5">
        <v>47700000</v>
      </c>
      <c r="H33" s="18">
        <v>1800000</v>
      </c>
      <c r="I33" s="18">
        <v>2250000</v>
      </c>
      <c r="J33" s="18">
        <v>5120000</v>
      </c>
      <c r="K33" s="18">
        <v>3200000</v>
      </c>
      <c r="L33" s="18"/>
      <c r="M33" s="18"/>
      <c r="N33" s="18">
        <v>98230000</v>
      </c>
      <c r="O33" s="18">
        <f t="shared" si="1"/>
        <v>98230000</v>
      </c>
    </row>
    <row r="34" spans="1:15" s="3" customFormat="1" ht="24.75" customHeight="1" x14ac:dyDescent="0.25">
      <c r="A34" s="15">
        <v>24</v>
      </c>
      <c r="B34" s="15" t="s">
        <v>22</v>
      </c>
      <c r="C34" s="16">
        <v>1129441</v>
      </c>
      <c r="D34" s="17" t="s">
        <v>79</v>
      </c>
      <c r="E34" s="17"/>
      <c r="F34" s="5">
        <v>37800000</v>
      </c>
      <c r="G34" s="5">
        <v>48150000</v>
      </c>
      <c r="H34" s="18">
        <v>600000</v>
      </c>
      <c r="I34" s="18">
        <v>750000</v>
      </c>
      <c r="J34" s="18">
        <v>1280000</v>
      </c>
      <c r="K34" s="18">
        <v>1600000</v>
      </c>
      <c r="L34" s="18"/>
      <c r="M34" s="18"/>
      <c r="N34" s="18">
        <v>90180000</v>
      </c>
      <c r="O34" s="18">
        <f t="shared" si="1"/>
        <v>90180000</v>
      </c>
    </row>
    <row r="35" spans="1:15" s="3" customFormat="1" ht="24.75" customHeight="1" x14ac:dyDescent="0.25">
      <c r="A35" s="15">
        <v>25</v>
      </c>
      <c r="B35" s="15" t="s">
        <v>23</v>
      </c>
      <c r="C35" s="16">
        <v>1129440</v>
      </c>
      <c r="D35" s="17" t="s">
        <v>79</v>
      </c>
      <c r="E35" s="17"/>
      <c r="F35" s="5">
        <v>38880000</v>
      </c>
      <c r="G35" s="5">
        <v>47925000</v>
      </c>
      <c r="H35" s="18">
        <v>1200000</v>
      </c>
      <c r="I35" s="18">
        <v>750000</v>
      </c>
      <c r="J35" s="18">
        <v>8320000</v>
      </c>
      <c r="K35" s="18">
        <v>4800000</v>
      </c>
      <c r="L35" s="18"/>
      <c r="M35" s="18"/>
      <c r="N35" s="18">
        <v>101875000</v>
      </c>
      <c r="O35" s="18">
        <f t="shared" si="1"/>
        <v>101875000</v>
      </c>
    </row>
    <row r="36" spans="1:15" s="3" customFormat="1" ht="24.75" customHeight="1" x14ac:dyDescent="0.25">
      <c r="A36" s="15">
        <v>26</v>
      </c>
      <c r="B36" s="21" t="s">
        <v>24</v>
      </c>
      <c r="C36" s="16">
        <v>1129439</v>
      </c>
      <c r="D36" s="17" t="s">
        <v>79</v>
      </c>
      <c r="E36" s="17"/>
      <c r="F36" s="5">
        <v>55620000</v>
      </c>
      <c r="G36" s="5">
        <v>69525000</v>
      </c>
      <c r="H36" s="18">
        <v>0</v>
      </c>
      <c r="I36" s="18">
        <v>0</v>
      </c>
      <c r="J36" s="18">
        <v>2560000</v>
      </c>
      <c r="K36" s="18">
        <v>800000</v>
      </c>
      <c r="L36" s="18"/>
      <c r="M36" s="18"/>
      <c r="N36" s="18">
        <v>128505000</v>
      </c>
      <c r="O36" s="18">
        <f t="shared" si="1"/>
        <v>128505000</v>
      </c>
    </row>
    <row r="37" spans="1:15" s="3" customFormat="1" ht="24.75" customHeight="1" x14ac:dyDescent="0.25">
      <c r="A37" s="15">
        <v>27</v>
      </c>
      <c r="B37" s="15" t="s">
        <v>25</v>
      </c>
      <c r="C37" s="16">
        <v>1129438</v>
      </c>
      <c r="D37" s="17" t="s">
        <v>79</v>
      </c>
      <c r="E37" s="17"/>
      <c r="F37" s="5">
        <v>33840000</v>
      </c>
      <c r="G37" s="5">
        <v>41625000</v>
      </c>
      <c r="H37" s="18">
        <v>2400000</v>
      </c>
      <c r="I37" s="18">
        <v>0</v>
      </c>
      <c r="J37" s="18">
        <v>3840000</v>
      </c>
      <c r="K37" s="18">
        <v>4000000</v>
      </c>
      <c r="L37" s="18"/>
      <c r="M37" s="18"/>
      <c r="N37" s="18">
        <v>85705000</v>
      </c>
      <c r="O37" s="18">
        <f t="shared" si="1"/>
        <v>85705000</v>
      </c>
    </row>
    <row r="38" spans="1:15" s="3" customFormat="1" ht="24.75" customHeight="1" x14ac:dyDescent="0.25">
      <c r="A38" s="15">
        <v>28</v>
      </c>
      <c r="B38" s="15" t="s">
        <v>26</v>
      </c>
      <c r="C38" s="16">
        <v>1129436</v>
      </c>
      <c r="D38" s="17" t="s">
        <v>79</v>
      </c>
      <c r="E38" s="17"/>
      <c r="F38" s="5">
        <v>27720000</v>
      </c>
      <c r="G38" s="5">
        <v>34425000</v>
      </c>
      <c r="H38" s="18">
        <v>1200000</v>
      </c>
      <c r="I38" s="18">
        <v>1500000</v>
      </c>
      <c r="J38" s="18">
        <v>1920000</v>
      </c>
      <c r="K38" s="18">
        <v>2400000</v>
      </c>
      <c r="L38" s="18"/>
      <c r="M38" s="18"/>
      <c r="N38" s="18">
        <v>69165000</v>
      </c>
      <c r="O38" s="18">
        <f t="shared" si="1"/>
        <v>69165000</v>
      </c>
    </row>
    <row r="39" spans="1:15" s="3" customFormat="1" ht="24.75" customHeight="1" x14ac:dyDescent="0.25">
      <c r="A39" s="15">
        <v>29</v>
      </c>
      <c r="B39" s="15" t="s">
        <v>80</v>
      </c>
      <c r="C39" s="16">
        <v>1129435</v>
      </c>
      <c r="D39" s="17" t="s">
        <v>79</v>
      </c>
      <c r="E39" s="17"/>
      <c r="F39" s="5">
        <v>100260000</v>
      </c>
      <c r="G39" s="5">
        <v>125550000</v>
      </c>
      <c r="H39" s="18">
        <v>600000</v>
      </c>
      <c r="I39" s="18">
        <v>0</v>
      </c>
      <c r="J39" s="18">
        <v>1280000</v>
      </c>
      <c r="K39" s="18">
        <v>0</v>
      </c>
      <c r="L39" s="18"/>
      <c r="M39" s="18"/>
      <c r="N39" s="18">
        <v>227690000</v>
      </c>
      <c r="O39" s="18">
        <f t="shared" si="1"/>
        <v>227690000</v>
      </c>
    </row>
    <row r="40" spans="1:15" s="3" customFormat="1" ht="24.75" customHeight="1" x14ac:dyDescent="0.25">
      <c r="A40" s="15">
        <v>30</v>
      </c>
      <c r="B40" s="15" t="s">
        <v>27</v>
      </c>
      <c r="C40" s="16">
        <v>1129434</v>
      </c>
      <c r="D40" s="17" t="s">
        <v>79</v>
      </c>
      <c r="E40" s="17"/>
      <c r="F40" s="5">
        <v>46440000</v>
      </c>
      <c r="G40" s="5">
        <v>59850000</v>
      </c>
      <c r="H40" s="18">
        <v>600000</v>
      </c>
      <c r="I40" s="18">
        <v>750000</v>
      </c>
      <c r="J40" s="18">
        <v>1280000</v>
      </c>
      <c r="K40" s="18">
        <v>3200000</v>
      </c>
      <c r="L40" s="18"/>
      <c r="M40" s="18"/>
      <c r="N40" s="18">
        <v>112120000</v>
      </c>
      <c r="O40" s="18">
        <f t="shared" si="1"/>
        <v>112120000</v>
      </c>
    </row>
    <row r="41" spans="1:15" s="3" customFormat="1" ht="24.75" customHeight="1" x14ac:dyDescent="0.25">
      <c r="A41" s="15">
        <v>31</v>
      </c>
      <c r="B41" s="15" t="s">
        <v>28</v>
      </c>
      <c r="C41" s="16">
        <v>1129433</v>
      </c>
      <c r="D41" s="17" t="s">
        <v>79</v>
      </c>
      <c r="E41" s="17"/>
      <c r="F41" s="5">
        <v>37800000</v>
      </c>
      <c r="G41" s="5">
        <v>47250000</v>
      </c>
      <c r="H41" s="18">
        <v>0</v>
      </c>
      <c r="I41" s="18">
        <v>0</v>
      </c>
      <c r="J41" s="18">
        <v>0</v>
      </c>
      <c r="K41" s="18">
        <v>0</v>
      </c>
      <c r="L41" s="18"/>
      <c r="M41" s="18"/>
      <c r="N41" s="18">
        <v>85050000</v>
      </c>
      <c r="O41" s="18">
        <f t="shared" si="1"/>
        <v>85050000</v>
      </c>
    </row>
    <row r="42" spans="1:15" s="3" customFormat="1" ht="24.75" customHeight="1" x14ac:dyDescent="0.25">
      <c r="A42" s="15">
        <v>32</v>
      </c>
      <c r="B42" s="15" t="s">
        <v>29</v>
      </c>
      <c r="C42" s="16">
        <v>1129432</v>
      </c>
      <c r="D42" s="17" t="s">
        <v>79</v>
      </c>
      <c r="E42" s="17"/>
      <c r="F42" s="5">
        <v>74700000</v>
      </c>
      <c r="G42" s="5">
        <v>94050000</v>
      </c>
      <c r="H42" s="18">
        <v>0</v>
      </c>
      <c r="I42" s="18">
        <v>0</v>
      </c>
      <c r="J42" s="18">
        <v>2560000</v>
      </c>
      <c r="K42" s="18">
        <v>3200000</v>
      </c>
      <c r="L42" s="18"/>
      <c r="M42" s="18"/>
      <c r="N42" s="18">
        <v>174510000</v>
      </c>
      <c r="O42" s="18">
        <f t="shared" si="1"/>
        <v>174510000</v>
      </c>
    </row>
    <row r="43" spans="1:15" s="3" customFormat="1" ht="24.75" customHeight="1" x14ac:dyDescent="0.25">
      <c r="A43" s="15">
        <v>33</v>
      </c>
      <c r="B43" s="15" t="s">
        <v>30</v>
      </c>
      <c r="C43" s="16">
        <v>1129431</v>
      </c>
      <c r="D43" s="17" t="s">
        <v>79</v>
      </c>
      <c r="E43" s="17"/>
      <c r="F43" s="5">
        <v>61560000</v>
      </c>
      <c r="G43" s="5">
        <v>76725000</v>
      </c>
      <c r="H43" s="18">
        <v>600000</v>
      </c>
      <c r="I43" s="18">
        <v>750000</v>
      </c>
      <c r="J43" s="18">
        <v>1920000</v>
      </c>
      <c r="K43" s="18">
        <v>1600000</v>
      </c>
      <c r="L43" s="18"/>
      <c r="M43" s="18"/>
      <c r="N43" s="18">
        <v>143155000</v>
      </c>
      <c r="O43" s="18">
        <f t="shared" si="1"/>
        <v>143155000</v>
      </c>
    </row>
    <row r="44" spans="1:15" s="3" customFormat="1" ht="24.75" customHeight="1" x14ac:dyDescent="0.25">
      <c r="A44" s="15">
        <v>34</v>
      </c>
      <c r="B44" s="15" t="s">
        <v>81</v>
      </c>
      <c r="C44" s="16">
        <v>1129430</v>
      </c>
      <c r="D44" s="17" t="s">
        <v>79</v>
      </c>
      <c r="E44" s="17"/>
      <c r="F44" s="5">
        <v>38520000</v>
      </c>
      <c r="G44" s="5">
        <v>48150000</v>
      </c>
      <c r="H44" s="18">
        <v>0</v>
      </c>
      <c r="I44" s="18">
        <v>0</v>
      </c>
      <c r="J44" s="18">
        <v>1920000</v>
      </c>
      <c r="K44" s="18">
        <v>2400000</v>
      </c>
      <c r="L44" s="18"/>
      <c r="M44" s="18"/>
      <c r="N44" s="18">
        <v>90990000</v>
      </c>
      <c r="O44" s="18">
        <f t="shared" si="1"/>
        <v>90990000</v>
      </c>
    </row>
    <row r="45" spans="1:15" s="2" customFormat="1" ht="24.75" customHeight="1" x14ac:dyDescent="0.25">
      <c r="A45" s="22"/>
      <c r="B45" s="23" t="s">
        <v>82</v>
      </c>
      <c r="C45" s="23"/>
      <c r="D45" s="23"/>
      <c r="E45" s="23"/>
      <c r="F45" s="24">
        <f t="shared" ref="F45:K45" si="2">SUM(F11:F44)</f>
        <v>1689840000</v>
      </c>
      <c r="G45" s="24">
        <f t="shared" si="2"/>
        <v>2112075000</v>
      </c>
      <c r="H45" s="24">
        <f t="shared" si="2"/>
        <v>24000000</v>
      </c>
      <c r="I45" s="24">
        <f t="shared" si="2"/>
        <v>14250000</v>
      </c>
      <c r="J45" s="24">
        <f t="shared" si="2"/>
        <v>84640000</v>
      </c>
      <c r="K45" s="24">
        <f t="shared" si="2"/>
        <v>85600000</v>
      </c>
      <c r="L45" s="24">
        <f>SUM(L11:L44)</f>
        <v>0</v>
      </c>
      <c r="M45" s="24">
        <f t="shared" ref="M45:N45" si="3">SUM(M11:M44)</f>
        <v>0</v>
      </c>
      <c r="N45" s="24">
        <f t="shared" si="3"/>
        <v>4010405000</v>
      </c>
      <c r="O45" s="24">
        <f t="shared" si="1"/>
        <v>4010405000</v>
      </c>
    </row>
    <row r="46" spans="1:15" s="2" customFormat="1" ht="24.75" customHeight="1" x14ac:dyDescent="0.25">
      <c r="A46" s="21">
        <v>1</v>
      </c>
      <c r="B46" s="15" t="s">
        <v>83</v>
      </c>
      <c r="C46" s="16">
        <v>1107981</v>
      </c>
      <c r="D46" s="17" t="s">
        <v>84</v>
      </c>
      <c r="E46" s="17"/>
      <c r="F46" s="18"/>
      <c r="G46" s="18"/>
      <c r="H46" s="18">
        <v>4500000</v>
      </c>
      <c r="I46" s="18">
        <v>6000000</v>
      </c>
      <c r="J46" s="24"/>
      <c r="K46" s="24"/>
      <c r="L46" s="26">
        <v>7488000</v>
      </c>
      <c r="M46" s="25">
        <v>0</v>
      </c>
      <c r="N46" s="18">
        <v>17988000</v>
      </c>
      <c r="O46" s="18">
        <f t="shared" si="1"/>
        <v>17988000</v>
      </c>
    </row>
    <row r="47" spans="1:15" s="2" customFormat="1" ht="24.75" customHeight="1" x14ac:dyDescent="0.25">
      <c r="A47" s="21">
        <v>2</v>
      </c>
      <c r="B47" s="15" t="s">
        <v>85</v>
      </c>
      <c r="C47" s="16" t="s">
        <v>86</v>
      </c>
      <c r="D47" s="17" t="s">
        <v>84</v>
      </c>
      <c r="E47" s="17"/>
      <c r="F47" s="18"/>
      <c r="G47" s="18"/>
      <c r="H47" s="18">
        <v>3600000</v>
      </c>
      <c r="I47" s="18">
        <v>5250000</v>
      </c>
      <c r="J47" s="24"/>
      <c r="K47" s="24"/>
      <c r="L47" s="26">
        <v>14976000</v>
      </c>
      <c r="M47" s="18">
        <v>18720000</v>
      </c>
      <c r="N47" s="18">
        <v>42546000</v>
      </c>
      <c r="O47" s="18">
        <f t="shared" si="1"/>
        <v>42546000</v>
      </c>
    </row>
    <row r="48" spans="1:15" s="2" customFormat="1" ht="24.75" customHeight="1" x14ac:dyDescent="0.25">
      <c r="A48" s="21">
        <v>3</v>
      </c>
      <c r="B48" s="15" t="s">
        <v>87</v>
      </c>
      <c r="C48" s="16">
        <v>1107985</v>
      </c>
      <c r="D48" s="17" t="s">
        <v>84</v>
      </c>
      <c r="E48" s="17"/>
      <c r="F48" s="18"/>
      <c r="G48" s="18"/>
      <c r="H48" s="18">
        <v>4800000</v>
      </c>
      <c r="I48" s="18">
        <v>1500000</v>
      </c>
      <c r="J48" s="24"/>
      <c r="K48" s="24"/>
      <c r="L48" s="26">
        <v>0</v>
      </c>
      <c r="M48" s="25">
        <v>0</v>
      </c>
      <c r="N48" s="18">
        <v>6300000</v>
      </c>
      <c r="O48" s="18">
        <f t="shared" si="1"/>
        <v>6300000</v>
      </c>
    </row>
    <row r="49" spans="1:15" s="2" customFormat="1" ht="24.75" customHeight="1" x14ac:dyDescent="0.25">
      <c r="A49" s="21">
        <v>4</v>
      </c>
      <c r="B49" s="15" t="s">
        <v>88</v>
      </c>
      <c r="C49" s="16" t="s">
        <v>89</v>
      </c>
      <c r="D49" s="17" t="s">
        <v>84</v>
      </c>
      <c r="E49" s="17"/>
      <c r="F49" s="18"/>
      <c r="G49" s="18"/>
      <c r="H49" s="18">
        <v>4200000</v>
      </c>
      <c r="I49" s="18">
        <v>2250000</v>
      </c>
      <c r="J49" s="24"/>
      <c r="K49" s="24"/>
      <c r="L49" s="26">
        <v>0</v>
      </c>
      <c r="M49" s="18">
        <v>0</v>
      </c>
      <c r="N49" s="18">
        <v>6450000</v>
      </c>
      <c r="O49" s="18">
        <f t="shared" si="1"/>
        <v>6450000</v>
      </c>
    </row>
    <row r="50" spans="1:15" s="2" customFormat="1" ht="24.75" customHeight="1" x14ac:dyDescent="0.25">
      <c r="A50" s="21">
        <v>5</v>
      </c>
      <c r="B50" s="15" t="s">
        <v>90</v>
      </c>
      <c r="C50" s="16" t="s">
        <v>91</v>
      </c>
      <c r="D50" s="17" t="s">
        <v>84</v>
      </c>
      <c r="E50" s="17"/>
      <c r="F50" s="18"/>
      <c r="G50" s="18"/>
      <c r="H50" s="18">
        <v>600000</v>
      </c>
      <c r="I50" s="18">
        <v>1500000</v>
      </c>
      <c r="J50" s="24"/>
      <c r="K50" s="24"/>
      <c r="L50" s="26">
        <v>0</v>
      </c>
      <c r="M50" s="18">
        <v>0</v>
      </c>
      <c r="N50" s="18">
        <v>2100000</v>
      </c>
      <c r="O50" s="18">
        <f t="shared" si="1"/>
        <v>2100000</v>
      </c>
    </row>
    <row r="51" spans="1:15" s="2" customFormat="1" ht="24.75" customHeight="1" x14ac:dyDescent="0.25">
      <c r="A51" s="21">
        <v>6</v>
      </c>
      <c r="B51" s="15" t="s">
        <v>92</v>
      </c>
      <c r="C51" s="16" t="s">
        <v>93</v>
      </c>
      <c r="D51" s="17" t="s">
        <v>84</v>
      </c>
      <c r="E51" s="17"/>
      <c r="F51" s="18"/>
      <c r="G51" s="18"/>
      <c r="H51" s="18">
        <v>3600000</v>
      </c>
      <c r="I51" s="18">
        <v>4500000</v>
      </c>
      <c r="J51" s="24"/>
      <c r="K51" s="24"/>
      <c r="L51" s="26">
        <v>0</v>
      </c>
      <c r="M51" s="18">
        <v>0</v>
      </c>
      <c r="N51" s="18">
        <v>8100000</v>
      </c>
      <c r="O51" s="18">
        <f t="shared" si="1"/>
        <v>8100000</v>
      </c>
    </row>
    <row r="52" spans="1:15" s="2" customFormat="1" ht="24.75" customHeight="1" x14ac:dyDescent="0.25">
      <c r="A52" s="21">
        <v>7</v>
      </c>
      <c r="B52" s="15" t="s">
        <v>94</v>
      </c>
      <c r="C52" s="16">
        <v>1107988</v>
      </c>
      <c r="D52" s="17" t="s">
        <v>84</v>
      </c>
      <c r="E52" s="17"/>
      <c r="F52" s="18"/>
      <c r="G52" s="18"/>
      <c r="H52" s="18">
        <v>600000</v>
      </c>
      <c r="I52" s="18">
        <v>1500000</v>
      </c>
      <c r="J52" s="24"/>
      <c r="K52" s="24"/>
      <c r="L52" s="26">
        <v>0</v>
      </c>
      <c r="M52" s="18">
        <v>0</v>
      </c>
      <c r="N52" s="18">
        <v>2100000</v>
      </c>
      <c r="O52" s="18">
        <f t="shared" si="1"/>
        <v>2100000</v>
      </c>
    </row>
    <row r="53" spans="1:15" s="2" customFormat="1" ht="24.75" customHeight="1" x14ac:dyDescent="0.25">
      <c r="A53" s="21">
        <v>8</v>
      </c>
      <c r="B53" s="15" t="s">
        <v>95</v>
      </c>
      <c r="C53" s="16">
        <v>1102686</v>
      </c>
      <c r="D53" s="17" t="s">
        <v>84</v>
      </c>
      <c r="E53" s="17"/>
      <c r="F53" s="18"/>
      <c r="G53" s="18"/>
      <c r="H53" s="18">
        <v>3000000</v>
      </c>
      <c r="I53" s="18">
        <v>2250000</v>
      </c>
      <c r="J53" s="24"/>
      <c r="K53" s="24"/>
      <c r="L53" s="26">
        <v>0</v>
      </c>
      <c r="M53" s="18">
        <v>0</v>
      </c>
      <c r="N53" s="18">
        <v>5250000</v>
      </c>
      <c r="O53" s="18">
        <f t="shared" si="1"/>
        <v>5250000</v>
      </c>
    </row>
    <row r="54" spans="1:15" s="2" customFormat="1" ht="24.75" customHeight="1" x14ac:dyDescent="0.25">
      <c r="A54" s="21">
        <v>9</v>
      </c>
      <c r="B54" s="19" t="s">
        <v>96</v>
      </c>
      <c r="C54" s="16">
        <v>1107989</v>
      </c>
      <c r="D54" s="17" t="s">
        <v>84</v>
      </c>
      <c r="E54" s="17"/>
      <c r="F54" s="18"/>
      <c r="G54" s="18"/>
      <c r="H54" s="18">
        <v>2400000</v>
      </c>
      <c r="I54" s="18">
        <v>3000000</v>
      </c>
      <c r="J54" s="24"/>
      <c r="K54" s="24"/>
      <c r="L54" s="26">
        <v>0</v>
      </c>
      <c r="M54" s="18">
        <v>0</v>
      </c>
      <c r="N54" s="18">
        <v>5400000</v>
      </c>
      <c r="O54" s="18">
        <f t="shared" si="1"/>
        <v>5400000</v>
      </c>
    </row>
    <row r="55" spans="1:15" s="2" customFormat="1" ht="24.75" customHeight="1" x14ac:dyDescent="0.25">
      <c r="A55" s="21">
        <v>10</v>
      </c>
      <c r="B55" s="15" t="s">
        <v>97</v>
      </c>
      <c r="C55" s="16" t="s">
        <v>98</v>
      </c>
      <c r="D55" s="17" t="s">
        <v>84</v>
      </c>
      <c r="E55" s="17"/>
      <c r="F55" s="18"/>
      <c r="G55" s="18"/>
      <c r="H55" s="18">
        <v>2400000</v>
      </c>
      <c r="I55" s="18">
        <v>1500000</v>
      </c>
      <c r="J55" s="24"/>
      <c r="K55" s="24"/>
      <c r="L55" s="26">
        <v>0</v>
      </c>
      <c r="M55" s="18">
        <v>0</v>
      </c>
      <c r="N55" s="18">
        <v>3900000</v>
      </c>
      <c r="O55" s="18">
        <f t="shared" si="1"/>
        <v>3900000</v>
      </c>
    </row>
    <row r="56" spans="1:15" s="2" customFormat="1" ht="24.75" customHeight="1" x14ac:dyDescent="0.25">
      <c r="A56" s="21">
        <v>11</v>
      </c>
      <c r="B56" s="15" t="s">
        <v>99</v>
      </c>
      <c r="C56" s="16" t="s">
        <v>100</v>
      </c>
      <c r="D56" s="17" t="s">
        <v>84</v>
      </c>
      <c r="E56" s="17"/>
      <c r="F56" s="18"/>
      <c r="G56" s="18"/>
      <c r="H56" s="18">
        <v>1800000</v>
      </c>
      <c r="I56" s="18">
        <v>1500000</v>
      </c>
      <c r="J56" s="24"/>
      <c r="K56" s="24"/>
      <c r="L56" s="26">
        <v>0</v>
      </c>
      <c r="M56" s="18">
        <v>0</v>
      </c>
      <c r="N56" s="18">
        <v>3300000</v>
      </c>
      <c r="O56" s="18">
        <f t="shared" si="1"/>
        <v>3300000</v>
      </c>
    </row>
    <row r="57" spans="1:15" s="2" customFormat="1" ht="24.75" customHeight="1" x14ac:dyDescent="0.25">
      <c r="A57" s="21">
        <v>12</v>
      </c>
      <c r="B57" s="15" t="s">
        <v>101</v>
      </c>
      <c r="C57" s="16">
        <v>1102688</v>
      </c>
      <c r="D57" s="17" t="s">
        <v>84</v>
      </c>
      <c r="E57" s="17"/>
      <c r="F57" s="18"/>
      <c r="G57" s="18"/>
      <c r="H57" s="18">
        <v>2400000</v>
      </c>
      <c r="I57" s="18">
        <v>2250000</v>
      </c>
      <c r="J57" s="24"/>
      <c r="K57" s="24"/>
      <c r="L57" s="26">
        <v>0</v>
      </c>
      <c r="M57" s="18">
        <v>0</v>
      </c>
      <c r="N57" s="18">
        <v>4650000</v>
      </c>
      <c r="O57" s="18">
        <f t="shared" si="1"/>
        <v>4650000</v>
      </c>
    </row>
    <row r="58" spans="1:15" s="2" customFormat="1" ht="24.75" customHeight="1" x14ac:dyDescent="0.25">
      <c r="A58" s="21">
        <v>13</v>
      </c>
      <c r="B58" s="15" t="s">
        <v>102</v>
      </c>
      <c r="C58" s="16" t="s">
        <v>103</v>
      </c>
      <c r="D58" s="17" t="s">
        <v>84</v>
      </c>
      <c r="E58" s="17"/>
      <c r="F58" s="18"/>
      <c r="G58" s="18"/>
      <c r="H58" s="18">
        <v>9000000</v>
      </c>
      <c r="I58" s="18">
        <v>4500000</v>
      </c>
      <c r="J58" s="24"/>
      <c r="K58" s="24"/>
      <c r="L58" s="26">
        <v>0</v>
      </c>
      <c r="M58" s="18">
        <v>0</v>
      </c>
      <c r="N58" s="18">
        <v>13500000</v>
      </c>
      <c r="O58" s="18">
        <f t="shared" si="1"/>
        <v>13500000</v>
      </c>
    </row>
    <row r="59" spans="1:15" s="2" customFormat="1" ht="24.75" customHeight="1" x14ac:dyDescent="0.25">
      <c r="A59" s="21">
        <v>14</v>
      </c>
      <c r="B59" s="15" t="s">
        <v>104</v>
      </c>
      <c r="C59" s="16">
        <v>1107993</v>
      </c>
      <c r="D59" s="17" t="s">
        <v>84</v>
      </c>
      <c r="E59" s="17"/>
      <c r="F59" s="18"/>
      <c r="G59" s="18"/>
      <c r="H59" s="18">
        <v>7800000</v>
      </c>
      <c r="I59" s="18">
        <v>6000000</v>
      </c>
      <c r="J59" s="24"/>
      <c r="K59" s="24"/>
      <c r="L59" s="26">
        <v>0</v>
      </c>
      <c r="M59" s="18">
        <v>0</v>
      </c>
      <c r="N59" s="18">
        <v>13800000</v>
      </c>
      <c r="O59" s="18">
        <f t="shared" si="1"/>
        <v>13800000</v>
      </c>
    </row>
    <row r="60" spans="1:15" s="2" customFormat="1" ht="24.75" customHeight="1" x14ac:dyDescent="0.25">
      <c r="A60" s="21">
        <v>15</v>
      </c>
      <c r="B60" s="15" t="s">
        <v>105</v>
      </c>
      <c r="C60" s="16" t="s">
        <v>106</v>
      </c>
      <c r="D60" s="17" t="s">
        <v>84</v>
      </c>
      <c r="E60" s="17"/>
      <c r="F60" s="18"/>
      <c r="G60" s="18"/>
      <c r="H60" s="18">
        <v>1200000</v>
      </c>
      <c r="I60" s="18">
        <v>2250000</v>
      </c>
      <c r="J60" s="24"/>
      <c r="K60" s="24"/>
      <c r="L60" s="26">
        <v>0</v>
      </c>
      <c r="M60" s="18">
        <v>0</v>
      </c>
      <c r="N60" s="18">
        <v>3450000</v>
      </c>
      <c r="O60" s="18">
        <f t="shared" si="1"/>
        <v>3450000</v>
      </c>
    </row>
    <row r="61" spans="1:15" s="2" customFormat="1" ht="24.75" customHeight="1" x14ac:dyDescent="0.25">
      <c r="A61" s="21">
        <v>16</v>
      </c>
      <c r="B61" s="15" t="s">
        <v>107</v>
      </c>
      <c r="C61" s="16">
        <v>1102691</v>
      </c>
      <c r="D61" s="17" t="s">
        <v>84</v>
      </c>
      <c r="E61" s="17"/>
      <c r="F61" s="18"/>
      <c r="G61" s="18"/>
      <c r="H61" s="18">
        <v>2400000</v>
      </c>
      <c r="I61" s="18">
        <v>3000000</v>
      </c>
      <c r="J61" s="24"/>
      <c r="K61" s="24"/>
      <c r="L61" s="26">
        <v>0</v>
      </c>
      <c r="M61" s="18">
        <v>0</v>
      </c>
      <c r="N61" s="18">
        <v>5400000</v>
      </c>
      <c r="O61" s="18">
        <f t="shared" si="1"/>
        <v>5400000</v>
      </c>
    </row>
    <row r="62" spans="1:15" s="2" customFormat="1" ht="24.75" customHeight="1" x14ac:dyDescent="0.25">
      <c r="A62" s="21">
        <v>17</v>
      </c>
      <c r="B62" s="15" t="s">
        <v>108</v>
      </c>
      <c r="C62" s="16">
        <v>1103983</v>
      </c>
      <c r="D62" s="17" t="s">
        <v>84</v>
      </c>
      <c r="E62" s="17"/>
      <c r="F62" s="18"/>
      <c r="G62" s="18"/>
      <c r="H62" s="18">
        <v>2400000</v>
      </c>
      <c r="I62" s="18">
        <v>2250000</v>
      </c>
      <c r="J62" s="24"/>
      <c r="K62" s="24"/>
      <c r="L62" s="26">
        <v>0</v>
      </c>
      <c r="M62" s="18">
        <v>0</v>
      </c>
      <c r="N62" s="18">
        <v>4650000</v>
      </c>
      <c r="O62" s="18">
        <f t="shared" si="1"/>
        <v>4650000</v>
      </c>
    </row>
    <row r="63" spans="1:15" s="41" customFormat="1" ht="24.75" customHeight="1" x14ac:dyDescent="0.25">
      <c r="A63" s="36">
        <v>18</v>
      </c>
      <c r="B63" s="36" t="s">
        <v>109</v>
      </c>
      <c r="C63" s="37">
        <v>1107996</v>
      </c>
      <c r="D63" s="38" t="s">
        <v>84</v>
      </c>
      <c r="E63" s="38"/>
      <c r="F63" s="39"/>
      <c r="G63" s="39"/>
      <c r="H63" s="39">
        <v>3900000</v>
      </c>
      <c r="I63" s="39">
        <v>3000000</v>
      </c>
      <c r="J63" s="39"/>
      <c r="K63" s="39"/>
      <c r="L63" s="40">
        <v>7488000</v>
      </c>
      <c r="M63" s="39">
        <v>9360000</v>
      </c>
      <c r="N63" s="39">
        <v>23748000</v>
      </c>
      <c r="O63" s="39">
        <f t="shared" si="1"/>
        <v>23748000</v>
      </c>
    </row>
    <row r="64" spans="1:15" s="2" customFormat="1" ht="24.75" customHeight="1" x14ac:dyDescent="0.25">
      <c r="A64" s="21">
        <v>19</v>
      </c>
      <c r="B64" s="15" t="s">
        <v>110</v>
      </c>
      <c r="C64" s="16">
        <v>1107995</v>
      </c>
      <c r="D64" s="17" t="s">
        <v>84</v>
      </c>
      <c r="E64" s="17"/>
      <c r="F64" s="18"/>
      <c r="G64" s="18"/>
      <c r="H64" s="18">
        <v>16200000</v>
      </c>
      <c r="I64" s="18">
        <v>12750000</v>
      </c>
      <c r="J64" s="24"/>
      <c r="K64" s="24"/>
      <c r="L64" s="26">
        <v>0</v>
      </c>
      <c r="M64" s="18">
        <v>0</v>
      </c>
      <c r="N64" s="18">
        <v>28950000</v>
      </c>
      <c r="O64" s="18">
        <f t="shared" si="1"/>
        <v>28950000</v>
      </c>
    </row>
    <row r="65" spans="1:15" s="2" customFormat="1" ht="24.75" customHeight="1" x14ac:dyDescent="0.25">
      <c r="A65" s="21">
        <v>20</v>
      </c>
      <c r="B65" s="15" t="s">
        <v>111</v>
      </c>
      <c r="C65" s="16" t="s">
        <v>112</v>
      </c>
      <c r="D65" s="17" t="s">
        <v>84</v>
      </c>
      <c r="E65" s="17"/>
      <c r="F65" s="18"/>
      <c r="G65" s="18"/>
      <c r="H65" s="18">
        <v>3000000</v>
      </c>
      <c r="I65" s="18">
        <v>3000000</v>
      </c>
      <c r="J65" s="24"/>
      <c r="K65" s="24"/>
      <c r="L65" s="26">
        <v>0</v>
      </c>
      <c r="M65" s="18">
        <v>0</v>
      </c>
      <c r="N65" s="18">
        <v>6000000</v>
      </c>
      <c r="O65" s="18">
        <f t="shared" si="1"/>
        <v>6000000</v>
      </c>
    </row>
    <row r="66" spans="1:15" s="2" customFormat="1" ht="24.75" customHeight="1" x14ac:dyDescent="0.25">
      <c r="A66" s="21">
        <v>21</v>
      </c>
      <c r="B66" s="15" t="s">
        <v>113</v>
      </c>
      <c r="C66" s="16">
        <v>1107998</v>
      </c>
      <c r="D66" s="17" t="s">
        <v>84</v>
      </c>
      <c r="E66" s="17"/>
      <c r="F66" s="18"/>
      <c r="G66" s="18"/>
      <c r="H66" s="18">
        <v>5400000</v>
      </c>
      <c r="I66" s="18">
        <v>6000000</v>
      </c>
      <c r="J66" s="24"/>
      <c r="K66" s="24"/>
      <c r="L66" s="26"/>
      <c r="M66" s="18">
        <v>0</v>
      </c>
      <c r="N66" s="18">
        <v>11400000</v>
      </c>
      <c r="O66" s="18">
        <f t="shared" si="1"/>
        <v>11400000</v>
      </c>
    </row>
    <row r="67" spans="1:15" s="2" customFormat="1" ht="24.75" customHeight="1" x14ac:dyDescent="0.25">
      <c r="A67" s="21">
        <v>22</v>
      </c>
      <c r="B67" s="15" t="s">
        <v>114</v>
      </c>
      <c r="C67" s="16" t="s">
        <v>115</v>
      </c>
      <c r="D67" s="17" t="s">
        <v>84</v>
      </c>
      <c r="E67" s="17"/>
      <c r="F67" s="18"/>
      <c r="G67" s="18"/>
      <c r="H67" s="18">
        <v>6000000</v>
      </c>
      <c r="I67" s="18">
        <v>7500000</v>
      </c>
      <c r="J67" s="24"/>
      <c r="K67" s="24"/>
      <c r="L67" s="26">
        <v>7488000</v>
      </c>
      <c r="M67" s="18">
        <v>0</v>
      </c>
      <c r="N67" s="18">
        <v>20988000</v>
      </c>
      <c r="O67" s="18">
        <f t="shared" si="1"/>
        <v>20988000</v>
      </c>
    </row>
    <row r="68" spans="1:15" s="2" customFormat="1" ht="24.75" customHeight="1" x14ac:dyDescent="0.25">
      <c r="A68" s="21">
        <v>23</v>
      </c>
      <c r="B68" s="20" t="s">
        <v>116</v>
      </c>
      <c r="C68" s="16" t="s">
        <v>117</v>
      </c>
      <c r="D68" s="17" t="s">
        <v>84</v>
      </c>
      <c r="E68" s="17"/>
      <c r="F68" s="18"/>
      <c r="G68" s="18"/>
      <c r="H68" s="18">
        <v>3600000</v>
      </c>
      <c r="I68" s="18">
        <v>4500000</v>
      </c>
      <c r="J68" s="24"/>
      <c r="K68" s="24"/>
      <c r="L68" s="26">
        <v>0</v>
      </c>
      <c r="M68" s="18">
        <v>0</v>
      </c>
      <c r="N68" s="18">
        <v>8100000</v>
      </c>
      <c r="O68" s="18">
        <f t="shared" si="1"/>
        <v>8100000</v>
      </c>
    </row>
    <row r="69" spans="1:15" s="2" customFormat="1" ht="24.75" customHeight="1" x14ac:dyDescent="0.25">
      <c r="A69" s="21">
        <v>24</v>
      </c>
      <c r="B69" s="15" t="s">
        <v>118</v>
      </c>
      <c r="C69" s="16" t="s">
        <v>119</v>
      </c>
      <c r="D69" s="17" t="s">
        <v>84</v>
      </c>
      <c r="E69" s="17"/>
      <c r="F69" s="18"/>
      <c r="G69" s="18"/>
      <c r="H69" s="18">
        <v>3000000</v>
      </c>
      <c r="I69" s="18">
        <v>3750000</v>
      </c>
      <c r="J69" s="24"/>
      <c r="K69" s="24"/>
      <c r="L69" s="26">
        <v>0</v>
      </c>
      <c r="M69" s="18">
        <v>9360000</v>
      </c>
      <c r="N69" s="18">
        <v>16110000</v>
      </c>
      <c r="O69" s="18">
        <f t="shared" si="1"/>
        <v>16110000</v>
      </c>
    </row>
    <row r="70" spans="1:15" s="2" customFormat="1" ht="24.75" customHeight="1" x14ac:dyDescent="0.25">
      <c r="A70" s="21">
        <v>25</v>
      </c>
      <c r="B70" s="15" t="s">
        <v>120</v>
      </c>
      <c r="C70" s="16">
        <v>1108000</v>
      </c>
      <c r="D70" s="17" t="s">
        <v>84</v>
      </c>
      <c r="E70" s="17"/>
      <c r="F70" s="18"/>
      <c r="G70" s="18"/>
      <c r="H70" s="18">
        <v>11400000</v>
      </c>
      <c r="I70" s="18">
        <v>4500000</v>
      </c>
      <c r="J70" s="24"/>
      <c r="K70" s="24"/>
      <c r="L70" s="26">
        <v>0</v>
      </c>
      <c r="M70" s="18">
        <v>0</v>
      </c>
      <c r="N70" s="18">
        <v>15900000</v>
      </c>
      <c r="O70" s="18">
        <f t="shared" si="1"/>
        <v>15900000</v>
      </c>
    </row>
    <row r="71" spans="1:15" s="2" customFormat="1" ht="24.75" customHeight="1" x14ac:dyDescent="0.25">
      <c r="A71" s="21">
        <v>26</v>
      </c>
      <c r="B71" s="21" t="s">
        <v>121</v>
      </c>
      <c r="C71" s="16">
        <v>1108001</v>
      </c>
      <c r="D71" s="17" t="s">
        <v>84</v>
      </c>
      <c r="E71" s="17"/>
      <c r="F71" s="18"/>
      <c r="G71" s="18"/>
      <c r="H71" s="18">
        <v>600000</v>
      </c>
      <c r="I71" s="18">
        <v>750000</v>
      </c>
      <c r="J71" s="24"/>
      <c r="K71" s="24"/>
      <c r="L71" s="26">
        <v>0</v>
      </c>
      <c r="M71" s="18">
        <v>0</v>
      </c>
      <c r="N71" s="18">
        <v>1350000</v>
      </c>
      <c r="O71" s="18">
        <f t="shared" si="1"/>
        <v>1350000</v>
      </c>
    </row>
    <row r="72" spans="1:15" s="2" customFormat="1" ht="24.75" customHeight="1" x14ac:dyDescent="0.25">
      <c r="A72" s="21">
        <v>27</v>
      </c>
      <c r="B72" s="15" t="s">
        <v>66</v>
      </c>
      <c r="C72" s="16" t="s">
        <v>122</v>
      </c>
      <c r="D72" s="17" t="s">
        <v>84</v>
      </c>
      <c r="E72" s="17"/>
      <c r="F72" s="18"/>
      <c r="G72" s="18"/>
      <c r="H72" s="18">
        <v>8400000</v>
      </c>
      <c r="I72" s="18">
        <v>5250000</v>
      </c>
      <c r="J72" s="24"/>
      <c r="K72" s="24"/>
      <c r="L72" s="26">
        <v>7488000</v>
      </c>
      <c r="M72" s="18">
        <v>0</v>
      </c>
      <c r="N72" s="18">
        <v>21138000</v>
      </c>
      <c r="O72" s="18">
        <f t="shared" si="1"/>
        <v>21138000</v>
      </c>
    </row>
    <row r="73" spans="1:15" s="2" customFormat="1" ht="24.75" customHeight="1" x14ac:dyDescent="0.25">
      <c r="A73" s="21">
        <v>28</v>
      </c>
      <c r="B73" s="15" t="s">
        <v>123</v>
      </c>
      <c r="C73" s="16">
        <v>1108005</v>
      </c>
      <c r="D73" s="17" t="s">
        <v>84</v>
      </c>
      <c r="E73" s="17"/>
      <c r="F73" s="18"/>
      <c r="G73" s="18"/>
      <c r="H73" s="18">
        <v>4200000</v>
      </c>
      <c r="I73" s="18">
        <v>4500000</v>
      </c>
      <c r="J73" s="24"/>
      <c r="K73" s="24"/>
      <c r="L73" s="26">
        <v>0</v>
      </c>
      <c r="M73" s="18">
        <v>0</v>
      </c>
      <c r="N73" s="18">
        <v>8700000</v>
      </c>
      <c r="O73" s="18">
        <f t="shared" si="1"/>
        <v>8700000</v>
      </c>
    </row>
    <row r="74" spans="1:15" s="2" customFormat="1" ht="24.75" customHeight="1" x14ac:dyDescent="0.25">
      <c r="A74" s="21">
        <v>29</v>
      </c>
      <c r="B74" s="15" t="s">
        <v>124</v>
      </c>
      <c r="C74" s="16">
        <v>1102679</v>
      </c>
      <c r="D74" s="17" t="s">
        <v>84</v>
      </c>
      <c r="E74" s="17"/>
      <c r="F74" s="18"/>
      <c r="G74" s="18"/>
      <c r="H74" s="18">
        <v>1200000</v>
      </c>
      <c r="I74" s="18">
        <v>750000</v>
      </c>
      <c r="J74" s="24"/>
      <c r="K74" s="24"/>
      <c r="L74" s="26">
        <v>7488000</v>
      </c>
      <c r="M74" s="18">
        <v>0</v>
      </c>
      <c r="N74" s="18">
        <v>9438000</v>
      </c>
      <c r="O74" s="18">
        <f t="shared" si="1"/>
        <v>9438000</v>
      </c>
    </row>
    <row r="75" spans="1:15" s="2" customFormat="1" ht="24.75" customHeight="1" x14ac:dyDescent="0.25">
      <c r="A75" s="21">
        <v>30</v>
      </c>
      <c r="B75" s="15" t="s">
        <v>125</v>
      </c>
      <c r="C75" s="16">
        <v>1102681</v>
      </c>
      <c r="D75" s="17" t="s">
        <v>84</v>
      </c>
      <c r="E75" s="17"/>
      <c r="F75" s="18"/>
      <c r="G75" s="18"/>
      <c r="H75" s="18">
        <v>4200000</v>
      </c>
      <c r="I75" s="18">
        <v>5250000</v>
      </c>
      <c r="J75" s="24"/>
      <c r="K75" s="24"/>
      <c r="L75" s="26">
        <v>0</v>
      </c>
      <c r="M75" s="18">
        <v>0</v>
      </c>
      <c r="N75" s="18">
        <v>9450000</v>
      </c>
      <c r="O75" s="18">
        <f t="shared" si="1"/>
        <v>9450000</v>
      </c>
    </row>
    <row r="76" spans="1:15" s="2" customFormat="1" ht="24.75" customHeight="1" x14ac:dyDescent="0.25">
      <c r="A76" s="21">
        <v>31</v>
      </c>
      <c r="B76" s="15" t="s">
        <v>126</v>
      </c>
      <c r="C76" s="16">
        <v>1108008</v>
      </c>
      <c r="D76" s="17" t="s">
        <v>84</v>
      </c>
      <c r="E76" s="17"/>
      <c r="F76" s="18"/>
      <c r="G76" s="18"/>
      <c r="H76" s="18">
        <v>600000</v>
      </c>
      <c r="I76" s="18">
        <v>750000</v>
      </c>
      <c r="J76" s="24"/>
      <c r="K76" s="24"/>
      <c r="L76" s="26">
        <v>0</v>
      </c>
      <c r="M76" s="24">
        <v>0</v>
      </c>
      <c r="N76" s="18">
        <v>1350000</v>
      </c>
      <c r="O76" s="18">
        <f t="shared" ref="O76:O116" si="4">N76-E76</f>
        <v>1350000</v>
      </c>
    </row>
    <row r="77" spans="1:15" s="2" customFormat="1" ht="24.75" customHeight="1" x14ac:dyDescent="0.25">
      <c r="A77" s="21">
        <v>32</v>
      </c>
      <c r="B77" s="15" t="s">
        <v>127</v>
      </c>
      <c r="C77" s="16">
        <v>1102684</v>
      </c>
      <c r="D77" s="17" t="s">
        <v>84</v>
      </c>
      <c r="E77" s="17"/>
      <c r="F77" s="18"/>
      <c r="G77" s="18"/>
      <c r="H77" s="18">
        <v>4800000</v>
      </c>
      <c r="I77" s="18">
        <v>5250000</v>
      </c>
      <c r="J77" s="24"/>
      <c r="K77" s="24"/>
      <c r="L77" s="26">
        <v>0</v>
      </c>
      <c r="M77" s="24">
        <v>0</v>
      </c>
      <c r="N77" s="18">
        <v>10050000</v>
      </c>
      <c r="O77" s="18">
        <f t="shared" si="4"/>
        <v>10050000</v>
      </c>
    </row>
    <row r="78" spans="1:15" s="2" customFormat="1" ht="24.75" customHeight="1" x14ac:dyDescent="0.25">
      <c r="A78" s="21">
        <v>33</v>
      </c>
      <c r="B78" s="15" t="s">
        <v>128</v>
      </c>
      <c r="C78" s="16">
        <v>1102685</v>
      </c>
      <c r="D78" s="17" t="s">
        <v>84</v>
      </c>
      <c r="E78" s="17"/>
      <c r="F78" s="18"/>
      <c r="G78" s="18"/>
      <c r="H78" s="18">
        <v>600000</v>
      </c>
      <c r="I78" s="18">
        <v>750000</v>
      </c>
      <c r="J78" s="24"/>
      <c r="K78" s="24"/>
      <c r="L78" s="26">
        <v>0</v>
      </c>
      <c r="M78" s="24">
        <v>0</v>
      </c>
      <c r="N78" s="18">
        <v>1350000</v>
      </c>
      <c r="O78" s="18">
        <f t="shared" si="4"/>
        <v>1350000</v>
      </c>
    </row>
    <row r="79" spans="1:15" s="2" customFormat="1" ht="24.75" customHeight="1" x14ac:dyDescent="0.25">
      <c r="A79" s="21">
        <v>34</v>
      </c>
      <c r="B79" s="15" t="s">
        <v>129</v>
      </c>
      <c r="C79" s="16" t="s">
        <v>130</v>
      </c>
      <c r="D79" s="17" t="s">
        <v>84</v>
      </c>
      <c r="E79" s="17"/>
      <c r="F79" s="18"/>
      <c r="G79" s="18"/>
      <c r="H79" s="18">
        <v>1800000</v>
      </c>
      <c r="I79" s="18">
        <v>2250000</v>
      </c>
      <c r="J79" s="24"/>
      <c r="K79" s="24"/>
      <c r="L79" s="26">
        <v>0</v>
      </c>
      <c r="M79" s="24">
        <v>0</v>
      </c>
      <c r="N79" s="18">
        <v>4050000</v>
      </c>
      <c r="O79" s="18">
        <f t="shared" si="4"/>
        <v>4050000</v>
      </c>
    </row>
    <row r="80" spans="1:15" s="2" customFormat="1" ht="24.75" customHeight="1" x14ac:dyDescent="0.25">
      <c r="A80" s="22"/>
      <c r="B80" s="23" t="s">
        <v>65</v>
      </c>
      <c r="C80" s="23"/>
      <c r="D80" s="23"/>
      <c r="E80" s="24"/>
      <c r="F80" s="24"/>
      <c r="G80" s="24"/>
      <c r="H80" s="24">
        <f>SUM(H46:H79)</f>
        <v>135600000</v>
      </c>
      <c r="I80" s="24">
        <f>SUM(I46:I79)</f>
        <v>121500000</v>
      </c>
      <c r="J80" s="24">
        <f>SUM(J46:J79)</f>
        <v>0</v>
      </c>
      <c r="K80" s="24">
        <f>SUM(K46:K79)</f>
        <v>0</v>
      </c>
      <c r="L80" s="24">
        <f>SUM(L46:L79)</f>
        <v>52416000</v>
      </c>
      <c r="M80" s="24">
        <f t="shared" ref="M80" si="5">SUM(M46:M79)</f>
        <v>37440000</v>
      </c>
      <c r="N80" s="24">
        <f>SUM(N46:N79)</f>
        <v>346956000</v>
      </c>
      <c r="O80" s="24">
        <f t="shared" si="4"/>
        <v>346956000</v>
      </c>
    </row>
    <row r="81" spans="1:15" s="3" customFormat="1" ht="24.75" customHeight="1" x14ac:dyDescent="0.25">
      <c r="A81" s="21">
        <v>1</v>
      </c>
      <c r="B81" s="15" t="s">
        <v>131</v>
      </c>
      <c r="C81" s="16" t="s">
        <v>132</v>
      </c>
      <c r="D81" s="17" t="s">
        <v>133</v>
      </c>
      <c r="E81" s="17"/>
      <c r="F81" s="5">
        <v>5600000</v>
      </c>
      <c r="G81" s="26">
        <v>7525000</v>
      </c>
      <c r="H81" s="18">
        <v>6000000</v>
      </c>
      <c r="I81" s="18">
        <v>6000000</v>
      </c>
      <c r="J81" s="18"/>
      <c r="K81" s="18"/>
      <c r="L81" s="18"/>
      <c r="M81" s="18"/>
      <c r="N81" s="18">
        <v>25125000</v>
      </c>
      <c r="O81" s="18">
        <f t="shared" si="4"/>
        <v>25125000</v>
      </c>
    </row>
    <row r="82" spans="1:15" s="3" customFormat="1" ht="24.75" customHeight="1" x14ac:dyDescent="0.25">
      <c r="A82" s="21">
        <v>2</v>
      </c>
      <c r="B82" s="15" t="s">
        <v>35</v>
      </c>
      <c r="C82" s="16">
        <v>1004332</v>
      </c>
      <c r="D82" s="17" t="s">
        <v>133</v>
      </c>
      <c r="E82" s="17"/>
      <c r="F82" s="5">
        <v>4410000</v>
      </c>
      <c r="G82" s="26">
        <v>5950000</v>
      </c>
      <c r="H82" s="18">
        <v>3000000</v>
      </c>
      <c r="I82" s="18">
        <v>3750000</v>
      </c>
      <c r="J82" s="18"/>
      <c r="K82" s="18"/>
      <c r="L82" s="18"/>
      <c r="M82" s="18"/>
      <c r="N82" s="18">
        <v>17110000</v>
      </c>
      <c r="O82" s="18">
        <f t="shared" si="4"/>
        <v>17110000</v>
      </c>
    </row>
    <row r="83" spans="1:15" s="3" customFormat="1" ht="24.75" customHeight="1" x14ac:dyDescent="0.25">
      <c r="A83" s="21">
        <v>3</v>
      </c>
      <c r="B83" s="15" t="s">
        <v>134</v>
      </c>
      <c r="C83" s="16">
        <v>1004452</v>
      </c>
      <c r="D83" s="17" t="s">
        <v>133</v>
      </c>
      <c r="E83" s="17"/>
      <c r="F83" s="5">
        <v>3360000</v>
      </c>
      <c r="G83" s="26">
        <v>3850000</v>
      </c>
      <c r="H83" s="18">
        <v>6000000</v>
      </c>
      <c r="I83" s="18">
        <v>5250000</v>
      </c>
      <c r="J83" s="18"/>
      <c r="K83" s="18"/>
      <c r="L83" s="4">
        <v>7488000</v>
      </c>
      <c r="M83" s="18">
        <v>9360000</v>
      </c>
      <c r="N83" s="18">
        <v>35308000</v>
      </c>
      <c r="O83" s="18">
        <f t="shared" si="4"/>
        <v>35308000</v>
      </c>
    </row>
    <row r="84" spans="1:15" s="3" customFormat="1" ht="24.75" customHeight="1" x14ac:dyDescent="0.25">
      <c r="A84" s="21">
        <v>4</v>
      </c>
      <c r="B84" s="15" t="s">
        <v>36</v>
      </c>
      <c r="C84" s="16" t="s">
        <v>135</v>
      </c>
      <c r="D84" s="17" t="s">
        <v>133</v>
      </c>
      <c r="E84" s="17"/>
      <c r="F84" s="5">
        <v>4060000</v>
      </c>
      <c r="G84" s="26">
        <v>2975000</v>
      </c>
      <c r="H84" s="18">
        <v>4200000</v>
      </c>
      <c r="I84" s="18">
        <v>2250000</v>
      </c>
      <c r="J84" s="18"/>
      <c r="K84" s="18"/>
      <c r="L84" s="18"/>
      <c r="M84" s="18"/>
      <c r="N84" s="18">
        <v>13485000</v>
      </c>
      <c r="O84" s="18">
        <f t="shared" si="4"/>
        <v>13485000</v>
      </c>
    </row>
    <row r="85" spans="1:15" s="3" customFormat="1" ht="24.75" customHeight="1" x14ac:dyDescent="0.25">
      <c r="A85" s="21">
        <v>5</v>
      </c>
      <c r="B85" s="15" t="s">
        <v>136</v>
      </c>
      <c r="C85" s="16" t="s">
        <v>137</v>
      </c>
      <c r="D85" s="17" t="s">
        <v>133</v>
      </c>
      <c r="E85" s="17"/>
      <c r="F85" s="5">
        <v>560000</v>
      </c>
      <c r="G85" s="26">
        <v>1050000</v>
      </c>
      <c r="H85" s="18">
        <v>1200000</v>
      </c>
      <c r="I85" s="18">
        <v>1500000</v>
      </c>
      <c r="J85" s="18"/>
      <c r="K85" s="18"/>
      <c r="L85" s="18"/>
      <c r="M85" s="18">
        <v>9360000</v>
      </c>
      <c r="N85" s="18">
        <v>13670000</v>
      </c>
      <c r="O85" s="18">
        <f t="shared" si="4"/>
        <v>13670000</v>
      </c>
    </row>
    <row r="86" spans="1:15" s="3" customFormat="1" ht="24.75" customHeight="1" x14ac:dyDescent="0.25">
      <c r="A86" s="21">
        <v>6</v>
      </c>
      <c r="B86" s="15" t="s">
        <v>37</v>
      </c>
      <c r="C86" s="16" t="s">
        <v>138</v>
      </c>
      <c r="D86" s="17" t="s">
        <v>133</v>
      </c>
      <c r="E86" s="17"/>
      <c r="F86" s="5">
        <v>3360000</v>
      </c>
      <c r="G86" s="26">
        <v>4725000</v>
      </c>
      <c r="H86" s="18">
        <v>2400000</v>
      </c>
      <c r="I86" s="18">
        <v>3000000</v>
      </c>
      <c r="J86" s="18"/>
      <c r="K86" s="18"/>
      <c r="L86" s="18"/>
      <c r="M86" s="18"/>
      <c r="N86" s="18">
        <v>13485000</v>
      </c>
      <c r="O86" s="18">
        <f t="shared" si="4"/>
        <v>13485000</v>
      </c>
    </row>
    <row r="87" spans="1:15" s="3" customFormat="1" ht="24.75" customHeight="1" x14ac:dyDescent="0.25">
      <c r="A87" s="21">
        <v>7</v>
      </c>
      <c r="B87" s="15" t="s">
        <v>38</v>
      </c>
      <c r="C87" s="16">
        <v>1004622</v>
      </c>
      <c r="D87" s="17" t="s">
        <v>133</v>
      </c>
      <c r="E87" s="17"/>
      <c r="F87" s="5">
        <v>2380000</v>
      </c>
      <c r="G87" s="26">
        <v>2800000</v>
      </c>
      <c r="H87" s="18">
        <v>3000000</v>
      </c>
      <c r="I87" s="18">
        <v>3750000</v>
      </c>
      <c r="J87" s="18"/>
      <c r="K87" s="18"/>
      <c r="L87" s="18"/>
      <c r="M87" s="18"/>
      <c r="N87" s="18">
        <v>11930000</v>
      </c>
      <c r="O87" s="18">
        <f t="shared" si="4"/>
        <v>11930000</v>
      </c>
    </row>
    <row r="88" spans="1:15" s="3" customFormat="1" ht="24.75" customHeight="1" x14ac:dyDescent="0.25">
      <c r="A88" s="21">
        <v>8</v>
      </c>
      <c r="B88" s="15" t="s">
        <v>39</v>
      </c>
      <c r="C88" s="16">
        <v>1004623</v>
      </c>
      <c r="D88" s="17" t="s">
        <v>133</v>
      </c>
      <c r="E88" s="5">
        <v>560000</v>
      </c>
      <c r="F88" s="5">
        <v>2436000</v>
      </c>
      <c r="G88" s="26">
        <v>2275000</v>
      </c>
      <c r="H88" s="21">
        <v>3000000</v>
      </c>
      <c r="I88" s="18">
        <v>3000000</v>
      </c>
      <c r="J88" s="18"/>
      <c r="K88" s="18"/>
      <c r="L88" s="18"/>
      <c r="M88" s="18"/>
      <c r="N88" s="18">
        <v>10711000</v>
      </c>
      <c r="O88" s="18">
        <f t="shared" si="4"/>
        <v>10151000</v>
      </c>
    </row>
    <row r="89" spans="1:15" s="3" customFormat="1" ht="24.75" customHeight="1" x14ac:dyDescent="0.25">
      <c r="A89" s="21">
        <v>9</v>
      </c>
      <c r="B89" s="15" t="s">
        <v>40</v>
      </c>
      <c r="C89" s="16" t="s">
        <v>139</v>
      </c>
      <c r="D89" s="17" t="s">
        <v>133</v>
      </c>
      <c r="E89" s="17"/>
      <c r="F89" s="5">
        <v>2240000</v>
      </c>
      <c r="G89" s="26">
        <v>2275000</v>
      </c>
      <c r="H89" s="18">
        <v>2400000</v>
      </c>
      <c r="I89" s="18">
        <v>2250000</v>
      </c>
      <c r="J89" s="18"/>
      <c r="K89" s="18"/>
      <c r="L89" s="18"/>
      <c r="M89" s="18"/>
      <c r="N89" s="18">
        <v>9165000</v>
      </c>
      <c r="O89" s="18">
        <f t="shared" si="4"/>
        <v>9165000</v>
      </c>
    </row>
    <row r="90" spans="1:15" s="3" customFormat="1" ht="24.75" customHeight="1" x14ac:dyDescent="0.25">
      <c r="A90" s="21">
        <v>10</v>
      </c>
      <c r="B90" s="15" t="s">
        <v>41</v>
      </c>
      <c r="C90" s="16" t="s">
        <v>140</v>
      </c>
      <c r="D90" s="17" t="s">
        <v>133</v>
      </c>
      <c r="E90" s="17"/>
      <c r="F90" s="5">
        <v>2240000</v>
      </c>
      <c r="G90" s="26">
        <v>1750000</v>
      </c>
      <c r="H90" s="18">
        <v>1800000</v>
      </c>
      <c r="I90" s="18">
        <v>0</v>
      </c>
      <c r="J90" s="18"/>
      <c r="K90" s="18"/>
      <c r="L90" s="18"/>
      <c r="M90" s="18"/>
      <c r="N90" s="18">
        <v>5790000</v>
      </c>
      <c r="O90" s="18">
        <f t="shared" si="4"/>
        <v>5790000</v>
      </c>
    </row>
    <row r="91" spans="1:15" s="3" customFormat="1" ht="24.75" customHeight="1" x14ac:dyDescent="0.25">
      <c r="A91" s="21">
        <v>11</v>
      </c>
      <c r="B91" s="15" t="s">
        <v>42</v>
      </c>
      <c r="C91" s="16" t="s">
        <v>141</v>
      </c>
      <c r="D91" s="17" t="s">
        <v>133</v>
      </c>
      <c r="E91" s="17"/>
      <c r="F91" s="5">
        <v>2520000</v>
      </c>
      <c r="G91" s="26">
        <v>3150000</v>
      </c>
      <c r="H91" s="18">
        <v>3600000</v>
      </c>
      <c r="I91" s="18">
        <v>3750000</v>
      </c>
      <c r="J91" s="18"/>
      <c r="K91" s="18"/>
      <c r="L91" s="18"/>
      <c r="M91" s="18"/>
      <c r="N91" s="18">
        <v>13020000</v>
      </c>
      <c r="O91" s="18">
        <f t="shared" si="4"/>
        <v>13020000</v>
      </c>
    </row>
    <row r="92" spans="1:15" s="3" customFormat="1" ht="24.75" customHeight="1" x14ac:dyDescent="0.25">
      <c r="A92" s="21">
        <v>12</v>
      </c>
      <c r="B92" s="15" t="s">
        <v>142</v>
      </c>
      <c r="C92" s="16">
        <v>1001432</v>
      </c>
      <c r="D92" s="17" t="s">
        <v>133</v>
      </c>
      <c r="E92" s="5"/>
      <c r="F92" s="5">
        <v>1680000</v>
      </c>
      <c r="G92" s="26">
        <v>1750000</v>
      </c>
      <c r="H92" s="18">
        <v>1800000</v>
      </c>
      <c r="I92" s="18">
        <v>750000</v>
      </c>
      <c r="J92" s="18"/>
      <c r="K92" s="18"/>
      <c r="L92" s="18"/>
      <c r="M92" s="18"/>
      <c r="N92" s="18">
        <v>5980000</v>
      </c>
      <c r="O92" s="18">
        <f t="shared" si="4"/>
        <v>5980000</v>
      </c>
    </row>
    <row r="93" spans="1:15" s="3" customFormat="1" ht="24.75" customHeight="1" x14ac:dyDescent="0.25">
      <c r="A93" s="21">
        <v>13</v>
      </c>
      <c r="B93" s="15" t="s">
        <v>43</v>
      </c>
      <c r="C93" s="16">
        <v>1001433</v>
      </c>
      <c r="D93" s="17" t="s">
        <v>133</v>
      </c>
      <c r="E93" s="5"/>
      <c r="F93" s="5">
        <v>4620000</v>
      </c>
      <c r="G93" s="6">
        <v>4200000</v>
      </c>
      <c r="H93" s="18">
        <v>5400000</v>
      </c>
      <c r="I93" s="18">
        <v>2250000</v>
      </c>
      <c r="J93" s="18"/>
      <c r="K93" s="18"/>
      <c r="L93" s="4">
        <v>7488000</v>
      </c>
      <c r="M93" s="18">
        <v>9360000</v>
      </c>
      <c r="N93" s="18">
        <v>33318000</v>
      </c>
      <c r="O93" s="18">
        <f t="shared" si="4"/>
        <v>33318000</v>
      </c>
    </row>
    <row r="94" spans="1:15" s="3" customFormat="1" ht="24.75" customHeight="1" x14ac:dyDescent="0.25">
      <c r="A94" s="21">
        <v>14</v>
      </c>
      <c r="B94" s="15" t="s">
        <v>44</v>
      </c>
      <c r="C94" s="16">
        <v>1001434</v>
      </c>
      <c r="D94" s="17" t="s">
        <v>133</v>
      </c>
      <c r="E94" s="5"/>
      <c r="F94" s="5">
        <v>3220000</v>
      </c>
      <c r="G94" s="26">
        <v>2975000</v>
      </c>
      <c r="H94" s="18">
        <v>3600000</v>
      </c>
      <c r="I94" s="18">
        <v>3000000</v>
      </c>
      <c r="J94" s="18"/>
      <c r="K94" s="18"/>
      <c r="L94" s="18"/>
      <c r="M94" s="18"/>
      <c r="N94" s="18">
        <v>12795000</v>
      </c>
      <c r="O94" s="18">
        <f t="shared" si="4"/>
        <v>12795000</v>
      </c>
    </row>
    <row r="95" spans="1:15" s="3" customFormat="1" ht="24.75" customHeight="1" x14ac:dyDescent="0.25">
      <c r="A95" s="21">
        <v>15</v>
      </c>
      <c r="B95" s="15" t="s">
        <v>45</v>
      </c>
      <c r="C95" s="16">
        <v>1001435</v>
      </c>
      <c r="D95" s="17" t="s">
        <v>133</v>
      </c>
      <c r="E95" s="5"/>
      <c r="F95" s="5">
        <v>2660000</v>
      </c>
      <c r="G95" s="26">
        <v>3850000</v>
      </c>
      <c r="H95" s="18">
        <v>3000000</v>
      </c>
      <c r="I95" s="18">
        <v>4500000</v>
      </c>
      <c r="J95" s="18"/>
      <c r="K95" s="18"/>
      <c r="L95" s="18"/>
      <c r="M95" s="18"/>
      <c r="N95" s="18">
        <v>14010000</v>
      </c>
      <c r="O95" s="18">
        <f t="shared" si="4"/>
        <v>14010000</v>
      </c>
    </row>
    <row r="96" spans="1:15" s="3" customFormat="1" ht="24.75" customHeight="1" x14ac:dyDescent="0.25">
      <c r="A96" s="21">
        <v>16</v>
      </c>
      <c r="B96" s="15" t="s">
        <v>46</v>
      </c>
      <c r="C96" s="16">
        <v>1001436</v>
      </c>
      <c r="D96" s="17" t="s">
        <v>133</v>
      </c>
      <c r="E96" s="5"/>
      <c r="F96" s="5">
        <v>1680000</v>
      </c>
      <c r="G96" s="26">
        <v>2450000</v>
      </c>
      <c r="H96" s="18">
        <v>2400000</v>
      </c>
      <c r="I96" s="18">
        <v>3000000</v>
      </c>
      <c r="J96" s="18"/>
      <c r="K96" s="18"/>
      <c r="L96" s="18"/>
      <c r="M96" s="18"/>
      <c r="N96" s="18">
        <v>9530000</v>
      </c>
      <c r="O96" s="18">
        <f t="shared" si="4"/>
        <v>9530000</v>
      </c>
    </row>
    <row r="97" spans="1:15" s="3" customFormat="1" ht="24.75" customHeight="1" x14ac:dyDescent="0.25">
      <c r="A97" s="21">
        <v>17</v>
      </c>
      <c r="B97" s="15" t="s">
        <v>48</v>
      </c>
      <c r="C97" s="16" t="s">
        <v>143</v>
      </c>
      <c r="D97" s="17" t="s">
        <v>133</v>
      </c>
      <c r="E97" s="5"/>
      <c r="F97" s="5">
        <v>4760000</v>
      </c>
      <c r="G97" s="26">
        <v>4200000</v>
      </c>
      <c r="H97" s="18">
        <v>2400000</v>
      </c>
      <c r="I97" s="18">
        <v>2250000</v>
      </c>
      <c r="J97" s="18"/>
      <c r="K97" s="18"/>
      <c r="L97" s="18"/>
      <c r="M97" s="18"/>
      <c r="N97" s="18">
        <v>13610000</v>
      </c>
      <c r="O97" s="18">
        <f t="shared" si="4"/>
        <v>13610000</v>
      </c>
    </row>
    <row r="98" spans="1:15" s="3" customFormat="1" ht="24.75" customHeight="1" x14ac:dyDescent="0.25">
      <c r="A98" s="21">
        <v>18</v>
      </c>
      <c r="B98" s="15" t="s">
        <v>49</v>
      </c>
      <c r="C98" s="16" t="s">
        <v>144</v>
      </c>
      <c r="D98" s="17" t="s">
        <v>133</v>
      </c>
      <c r="E98" s="5"/>
      <c r="F98" s="5">
        <v>2380000</v>
      </c>
      <c r="G98" s="26">
        <v>2450000</v>
      </c>
      <c r="H98" s="18">
        <v>3600000</v>
      </c>
      <c r="I98" s="18">
        <v>2250000</v>
      </c>
      <c r="J98" s="18"/>
      <c r="K98" s="18"/>
      <c r="L98" s="18"/>
      <c r="M98" s="18"/>
      <c r="N98" s="18">
        <v>10680000</v>
      </c>
      <c r="O98" s="18">
        <f t="shared" si="4"/>
        <v>10680000</v>
      </c>
    </row>
    <row r="99" spans="1:15" s="3" customFormat="1" ht="24.75" customHeight="1" x14ac:dyDescent="0.25">
      <c r="A99" s="21">
        <v>19</v>
      </c>
      <c r="B99" s="15" t="s">
        <v>47</v>
      </c>
      <c r="C99" s="16" t="s">
        <v>145</v>
      </c>
      <c r="D99" s="17" t="s">
        <v>133</v>
      </c>
      <c r="E99" s="5"/>
      <c r="F99" s="5">
        <v>6860000</v>
      </c>
      <c r="G99" s="26">
        <v>8400000</v>
      </c>
      <c r="H99" s="18">
        <v>11400000</v>
      </c>
      <c r="I99" s="18">
        <v>8250000</v>
      </c>
      <c r="J99" s="18"/>
      <c r="K99" s="18"/>
      <c r="L99" s="18"/>
      <c r="M99" s="18">
        <v>9360000</v>
      </c>
      <c r="N99" s="18">
        <v>44270000</v>
      </c>
      <c r="O99" s="18">
        <f t="shared" si="4"/>
        <v>44270000</v>
      </c>
    </row>
    <row r="100" spans="1:15" s="3" customFormat="1" ht="24.75" customHeight="1" x14ac:dyDescent="0.25">
      <c r="A100" s="21">
        <v>20</v>
      </c>
      <c r="B100" s="15" t="s">
        <v>50</v>
      </c>
      <c r="C100" s="16" t="s">
        <v>146</v>
      </c>
      <c r="D100" s="17" t="s">
        <v>133</v>
      </c>
      <c r="E100" s="5"/>
      <c r="F100" s="5">
        <v>1680000</v>
      </c>
      <c r="G100" s="26">
        <v>1750000</v>
      </c>
      <c r="H100" s="18">
        <v>1200000</v>
      </c>
      <c r="I100" s="18">
        <v>1500000</v>
      </c>
      <c r="J100" s="18"/>
      <c r="K100" s="18"/>
      <c r="L100" s="18"/>
      <c r="M100" s="18"/>
      <c r="N100" s="18">
        <v>6130000</v>
      </c>
      <c r="O100" s="18">
        <f>N100-E100</f>
        <v>6130000</v>
      </c>
    </row>
    <row r="101" spans="1:15" s="3" customFormat="1" ht="24.75" customHeight="1" x14ac:dyDescent="0.25">
      <c r="A101" s="21">
        <v>21</v>
      </c>
      <c r="B101" s="15" t="s">
        <v>52</v>
      </c>
      <c r="C101" s="16" t="s">
        <v>147</v>
      </c>
      <c r="D101" s="17" t="s">
        <v>133</v>
      </c>
      <c r="E101" s="5"/>
      <c r="F101" s="5">
        <v>5180000</v>
      </c>
      <c r="G101" s="26">
        <v>5600000</v>
      </c>
      <c r="H101" s="18">
        <v>7800000</v>
      </c>
      <c r="I101" s="18">
        <v>6000000</v>
      </c>
      <c r="J101" s="18"/>
      <c r="K101" s="18"/>
      <c r="L101" s="18"/>
      <c r="M101" s="18"/>
      <c r="N101" s="18">
        <v>24580000</v>
      </c>
      <c r="O101" s="18">
        <f t="shared" si="4"/>
        <v>24580000</v>
      </c>
    </row>
    <row r="102" spans="1:15" s="3" customFormat="1" ht="24.75" customHeight="1" x14ac:dyDescent="0.25">
      <c r="A102" s="21">
        <v>22</v>
      </c>
      <c r="B102" s="15" t="s">
        <v>51</v>
      </c>
      <c r="C102" s="16" t="s">
        <v>148</v>
      </c>
      <c r="D102" s="17" t="s">
        <v>133</v>
      </c>
      <c r="E102" s="5"/>
      <c r="F102" s="5">
        <v>1820000</v>
      </c>
      <c r="G102" s="26">
        <v>2275000</v>
      </c>
      <c r="H102" s="18">
        <v>3000000</v>
      </c>
      <c r="I102" s="18">
        <v>3750000</v>
      </c>
      <c r="J102" s="18"/>
      <c r="K102" s="18"/>
      <c r="L102" s="18"/>
      <c r="M102" s="18"/>
      <c r="N102" s="18">
        <v>10845000</v>
      </c>
      <c r="O102" s="18">
        <f t="shared" si="4"/>
        <v>10845000</v>
      </c>
    </row>
    <row r="103" spans="1:15" s="3" customFormat="1" ht="24.75" customHeight="1" x14ac:dyDescent="0.25">
      <c r="A103" s="21">
        <v>23</v>
      </c>
      <c r="B103" s="15" t="s">
        <v>53</v>
      </c>
      <c r="C103" s="16" t="s">
        <v>149</v>
      </c>
      <c r="D103" s="17" t="s">
        <v>133</v>
      </c>
      <c r="E103" s="5"/>
      <c r="F103" s="5">
        <v>2380000</v>
      </c>
      <c r="G103" s="26">
        <v>2975000</v>
      </c>
      <c r="H103" s="18">
        <v>4200000</v>
      </c>
      <c r="I103" s="18">
        <v>4500000</v>
      </c>
      <c r="J103" s="18"/>
      <c r="K103" s="18"/>
      <c r="L103" s="4">
        <v>7488000</v>
      </c>
      <c r="M103" s="18"/>
      <c r="N103" s="18">
        <v>21543000</v>
      </c>
      <c r="O103" s="18">
        <f t="shared" si="4"/>
        <v>21543000</v>
      </c>
    </row>
    <row r="104" spans="1:15" s="3" customFormat="1" ht="24.75" customHeight="1" x14ac:dyDescent="0.25">
      <c r="A104" s="21">
        <v>24</v>
      </c>
      <c r="B104" s="15" t="s">
        <v>54</v>
      </c>
      <c r="C104" s="16">
        <v>1010088</v>
      </c>
      <c r="D104" s="17" t="s">
        <v>133</v>
      </c>
      <c r="E104" s="5"/>
      <c r="F104" s="5">
        <v>5040000</v>
      </c>
      <c r="G104" s="26">
        <v>6475000</v>
      </c>
      <c r="H104" s="18">
        <v>8400000</v>
      </c>
      <c r="I104" s="18">
        <v>9750000</v>
      </c>
      <c r="J104" s="18"/>
      <c r="K104" s="18"/>
      <c r="L104" s="4">
        <v>7488000</v>
      </c>
      <c r="M104" s="18">
        <v>9360000</v>
      </c>
      <c r="N104" s="18">
        <v>46513000</v>
      </c>
      <c r="O104" s="18">
        <f t="shared" si="4"/>
        <v>46513000</v>
      </c>
    </row>
    <row r="105" spans="1:15" s="3" customFormat="1" ht="24.75" customHeight="1" x14ac:dyDescent="0.25">
      <c r="A105" s="21">
        <v>25</v>
      </c>
      <c r="B105" s="15" t="s">
        <v>55</v>
      </c>
      <c r="C105" s="16" t="s">
        <v>150</v>
      </c>
      <c r="D105" s="17" t="s">
        <v>133</v>
      </c>
      <c r="E105" s="5"/>
      <c r="F105" s="5">
        <v>7700000</v>
      </c>
      <c r="G105" s="26">
        <v>5075000</v>
      </c>
      <c r="H105" s="18">
        <v>9000000</v>
      </c>
      <c r="I105" s="18">
        <v>6750000</v>
      </c>
      <c r="J105" s="18"/>
      <c r="K105" s="18"/>
      <c r="L105" s="4">
        <v>14976000</v>
      </c>
      <c r="M105" s="18">
        <v>9360000</v>
      </c>
      <c r="N105" s="18">
        <v>52861000</v>
      </c>
      <c r="O105" s="18">
        <f t="shared" si="4"/>
        <v>52861000</v>
      </c>
    </row>
    <row r="106" spans="1:15" s="3" customFormat="1" ht="24.75" customHeight="1" x14ac:dyDescent="0.25">
      <c r="A106" s="21">
        <v>26</v>
      </c>
      <c r="B106" s="15" t="s">
        <v>56</v>
      </c>
      <c r="C106" s="16" t="s">
        <v>151</v>
      </c>
      <c r="D106" s="17" t="s">
        <v>133</v>
      </c>
      <c r="E106" s="5"/>
      <c r="F106" s="5">
        <v>1260000</v>
      </c>
      <c r="G106" s="26">
        <v>1750000</v>
      </c>
      <c r="H106" s="18">
        <v>0</v>
      </c>
      <c r="I106" s="18">
        <v>0</v>
      </c>
      <c r="J106" s="18"/>
      <c r="K106" s="18"/>
      <c r="L106" s="18"/>
      <c r="M106" s="18"/>
      <c r="N106" s="18">
        <v>3010000</v>
      </c>
      <c r="O106" s="18">
        <f t="shared" si="4"/>
        <v>3010000</v>
      </c>
    </row>
    <row r="107" spans="1:15" s="3" customFormat="1" ht="24.75" customHeight="1" x14ac:dyDescent="0.25">
      <c r="A107" s="21">
        <v>27</v>
      </c>
      <c r="B107" s="15" t="s">
        <v>57</v>
      </c>
      <c r="C107" s="16" t="s">
        <v>152</v>
      </c>
      <c r="D107" s="17" t="s">
        <v>133</v>
      </c>
      <c r="E107" s="5"/>
      <c r="F107" s="5">
        <v>3360000</v>
      </c>
      <c r="G107" s="26">
        <v>3325000</v>
      </c>
      <c r="H107" s="18">
        <v>5400000</v>
      </c>
      <c r="I107" s="18">
        <v>3000000</v>
      </c>
      <c r="J107" s="18"/>
      <c r="K107" s="18"/>
      <c r="L107" s="18"/>
      <c r="M107" s="18"/>
      <c r="N107" s="18">
        <v>15085000</v>
      </c>
      <c r="O107" s="18">
        <f t="shared" si="4"/>
        <v>15085000</v>
      </c>
    </row>
    <row r="108" spans="1:15" s="3" customFormat="1" ht="24.75" customHeight="1" x14ac:dyDescent="0.25">
      <c r="A108" s="21">
        <v>28</v>
      </c>
      <c r="B108" s="15" t="s">
        <v>58</v>
      </c>
      <c r="C108" s="16">
        <v>1080051</v>
      </c>
      <c r="D108" s="17" t="s">
        <v>133</v>
      </c>
      <c r="E108" s="5"/>
      <c r="F108" s="5">
        <v>2380000</v>
      </c>
      <c r="G108" s="26">
        <v>3150000</v>
      </c>
      <c r="H108" s="18">
        <v>3000000</v>
      </c>
      <c r="I108" s="18">
        <v>3750000</v>
      </c>
      <c r="J108" s="18"/>
      <c r="K108" s="18"/>
      <c r="L108" s="18"/>
      <c r="M108" s="18"/>
      <c r="N108" s="18">
        <v>12280000</v>
      </c>
      <c r="O108" s="18">
        <f t="shared" si="4"/>
        <v>12280000</v>
      </c>
    </row>
    <row r="109" spans="1:15" s="3" customFormat="1" ht="24.75" customHeight="1" x14ac:dyDescent="0.25">
      <c r="A109" s="21">
        <v>29</v>
      </c>
      <c r="B109" s="15" t="s">
        <v>153</v>
      </c>
      <c r="C109" s="16">
        <v>1010095</v>
      </c>
      <c r="D109" s="17" t="s">
        <v>133</v>
      </c>
      <c r="E109" s="17"/>
      <c r="F109" s="5">
        <v>1820000</v>
      </c>
      <c r="G109" s="26">
        <v>1575000</v>
      </c>
      <c r="H109" s="18">
        <v>3600000</v>
      </c>
      <c r="I109" s="18">
        <v>2250000</v>
      </c>
      <c r="J109" s="18"/>
      <c r="K109" s="18"/>
      <c r="L109" s="18"/>
      <c r="M109" s="18"/>
      <c r="N109" s="18">
        <v>9245000</v>
      </c>
      <c r="O109" s="18">
        <f t="shared" si="4"/>
        <v>9245000</v>
      </c>
    </row>
    <row r="110" spans="1:15" s="3" customFormat="1" ht="24.75" customHeight="1" x14ac:dyDescent="0.25">
      <c r="A110" s="21">
        <v>30</v>
      </c>
      <c r="B110" s="15" t="s">
        <v>59</v>
      </c>
      <c r="C110" s="16" t="s">
        <v>154</v>
      </c>
      <c r="D110" s="17" t="s">
        <v>133</v>
      </c>
      <c r="E110" s="17"/>
      <c r="F110" s="5">
        <v>3640000</v>
      </c>
      <c r="G110" s="26">
        <v>4900000</v>
      </c>
      <c r="H110" s="18">
        <v>3600000</v>
      </c>
      <c r="I110" s="18">
        <v>4500000</v>
      </c>
      <c r="J110" s="18"/>
      <c r="K110" s="18"/>
      <c r="L110" s="18"/>
      <c r="M110" s="18"/>
      <c r="N110" s="18">
        <v>16640000</v>
      </c>
      <c r="O110" s="18">
        <f t="shared" si="4"/>
        <v>16640000</v>
      </c>
    </row>
    <row r="111" spans="1:15" s="3" customFormat="1" ht="24.75" customHeight="1" x14ac:dyDescent="0.25">
      <c r="A111" s="21">
        <v>31</v>
      </c>
      <c r="B111" s="15" t="s">
        <v>60</v>
      </c>
      <c r="C111" s="16">
        <v>1002486</v>
      </c>
      <c r="D111" s="17" t="s">
        <v>133</v>
      </c>
      <c r="E111" s="17"/>
      <c r="F111" s="5">
        <v>1400000</v>
      </c>
      <c r="G111" s="26">
        <v>1750000</v>
      </c>
      <c r="H111" s="18">
        <v>2400000</v>
      </c>
      <c r="I111" s="18">
        <v>3000000</v>
      </c>
      <c r="J111" s="18"/>
      <c r="K111" s="18"/>
      <c r="L111" s="18"/>
      <c r="M111" s="18"/>
      <c r="N111" s="18">
        <v>8550000</v>
      </c>
      <c r="O111" s="18">
        <f t="shared" si="4"/>
        <v>8550000</v>
      </c>
    </row>
    <row r="112" spans="1:15" s="3" customFormat="1" ht="24.75" customHeight="1" x14ac:dyDescent="0.25">
      <c r="A112" s="21">
        <v>32</v>
      </c>
      <c r="B112" s="15" t="s">
        <v>61</v>
      </c>
      <c r="C112" s="16">
        <v>1001858</v>
      </c>
      <c r="D112" s="17" t="s">
        <v>133</v>
      </c>
      <c r="E112" s="17"/>
      <c r="F112" s="5">
        <v>1960000</v>
      </c>
      <c r="G112" s="26">
        <v>3150000</v>
      </c>
      <c r="H112" s="18">
        <v>1200000</v>
      </c>
      <c r="I112" s="18">
        <v>1500000</v>
      </c>
      <c r="J112" s="18"/>
      <c r="K112" s="18"/>
      <c r="L112" s="18"/>
      <c r="M112" s="18"/>
      <c r="N112" s="18">
        <v>7810000</v>
      </c>
      <c r="O112" s="18">
        <f t="shared" si="4"/>
        <v>7810000</v>
      </c>
    </row>
    <row r="113" spans="1:15" s="3" customFormat="1" ht="24.75" customHeight="1" x14ac:dyDescent="0.25">
      <c r="A113" s="21">
        <v>33</v>
      </c>
      <c r="B113" s="15" t="s">
        <v>62</v>
      </c>
      <c r="C113" s="16" t="s">
        <v>155</v>
      </c>
      <c r="D113" s="17" t="s">
        <v>133</v>
      </c>
      <c r="E113" s="17"/>
      <c r="F113" s="5">
        <v>2800000</v>
      </c>
      <c r="G113" s="26">
        <v>2625000</v>
      </c>
      <c r="H113" s="18">
        <v>1800000</v>
      </c>
      <c r="I113" s="18">
        <v>1500000</v>
      </c>
      <c r="J113" s="18"/>
      <c r="K113" s="18"/>
      <c r="L113" s="18"/>
      <c r="M113" s="18"/>
      <c r="N113" s="18">
        <v>8725000</v>
      </c>
      <c r="O113" s="18">
        <f t="shared" si="4"/>
        <v>8725000</v>
      </c>
    </row>
    <row r="114" spans="1:15" s="3" customFormat="1" ht="24.75" customHeight="1" x14ac:dyDescent="0.25">
      <c r="A114" s="21">
        <v>34</v>
      </c>
      <c r="B114" s="15" t="s">
        <v>156</v>
      </c>
      <c r="C114" s="16">
        <v>1002593</v>
      </c>
      <c r="D114" s="17" t="s">
        <v>133</v>
      </c>
      <c r="E114" s="17"/>
      <c r="F114" s="5">
        <v>1400000</v>
      </c>
      <c r="G114" s="26">
        <v>1050000</v>
      </c>
      <c r="H114" s="18">
        <v>600000</v>
      </c>
      <c r="I114" s="18">
        <v>750000</v>
      </c>
      <c r="J114" s="18"/>
      <c r="K114" s="18"/>
      <c r="L114" s="18"/>
      <c r="M114" s="18"/>
      <c r="N114" s="18">
        <v>3800000</v>
      </c>
      <c r="O114" s="18">
        <f t="shared" si="4"/>
        <v>3800000</v>
      </c>
    </row>
    <row r="115" spans="1:15" s="3" customFormat="1" ht="24.75" customHeight="1" x14ac:dyDescent="0.25">
      <c r="A115" s="21">
        <v>35</v>
      </c>
      <c r="B115" s="15" t="s">
        <v>63</v>
      </c>
      <c r="C115" s="16" t="s">
        <v>157</v>
      </c>
      <c r="D115" s="17" t="s">
        <v>133</v>
      </c>
      <c r="E115" s="17"/>
      <c r="F115" s="5">
        <v>840000</v>
      </c>
      <c r="G115" s="6">
        <v>875000</v>
      </c>
      <c r="H115" s="18">
        <v>600000</v>
      </c>
      <c r="I115" s="18">
        <v>750000</v>
      </c>
      <c r="J115" s="18"/>
      <c r="K115" s="18"/>
      <c r="L115" s="18"/>
      <c r="M115" s="18"/>
      <c r="N115" s="18">
        <v>3065000</v>
      </c>
      <c r="O115" s="18">
        <f t="shared" si="4"/>
        <v>3065000</v>
      </c>
    </row>
    <row r="116" spans="1:15" s="2" customFormat="1" ht="24.75" customHeight="1" x14ac:dyDescent="0.25">
      <c r="A116" s="22"/>
      <c r="B116" s="23" t="s">
        <v>64</v>
      </c>
      <c r="C116" s="23"/>
      <c r="D116" s="23"/>
      <c r="E116" s="24">
        <f>SUM(E82:E115)</f>
        <v>560000</v>
      </c>
      <c r="F116" s="24">
        <f t="shared" ref="F116:N116" si="6">SUM(F81:F115)</f>
        <v>105686000</v>
      </c>
      <c r="G116" s="24">
        <f t="shared" si="6"/>
        <v>116900000</v>
      </c>
      <c r="H116" s="24">
        <f t="shared" si="6"/>
        <v>126000000</v>
      </c>
      <c r="I116" s="24">
        <f t="shared" si="6"/>
        <v>114000000</v>
      </c>
      <c r="J116" s="24">
        <f t="shared" si="6"/>
        <v>0</v>
      </c>
      <c r="K116" s="24">
        <f t="shared" si="6"/>
        <v>0</v>
      </c>
      <c r="L116" s="24">
        <f t="shared" si="6"/>
        <v>44928000</v>
      </c>
      <c r="M116" s="24">
        <f t="shared" si="6"/>
        <v>56160000</v>
      </c>
      <c r="N116" s="24">
        <f t="shared" si="6"/>
        <v>563674000</v>
      </c>
      <c r="O116" s="24">
        <f t="shared" si="4"/>
        <v>563114000</v>
      </c>
    </row>
    <row r="118" spans="1:15" x14ac:dyDescent="0.25">
      <c r="H118" s="27"/>
      <c r="I118" s="27"/>
      <c r="J118" s="27"/>
      <c r="K118" s="27"/>
      <c r="L118" s="27"/>
      <c r="M118" s="27"/>
    </row>
    <row r="119" spans="1:15" ht="9" customHeight="1" x14ac:dyDescent="0.25"/>
    <row r="120" spans="1:15" x14ac:dyDescent="0.25">
      <c r="A120" s="28"/>
      <c r="B120" s="29"/>
      <c r="C120" s="29"/>
      <c r="D120" s="29"/>
      <c r="E120" s="29"/>
      <c r="H120" s="29"/>
      <c r="I120" s="29"/>
      <c r="J120" s="29"/>
      <c r="K120" s="29"/>
      <c r="L120" s="29"/>
      <c r="M120" s="29"/>
      <c r="O120" s="29"/>
    </row>
    <row r="121" spans="1:15" x14ac:dyDescent="0.25">
      <c r="A121" s="28"/>
      <c r="B121" s="28"/>
      <c r="C121" s="28"/>
      <c r="D121" s="28"/>
      <c r="E121" s="28"/>
      <c r="H121" s="29"/>
      <c r="I121" s="29"/>
      <c r="J121" s="29"/>
      <c r="K121" s="29"/>
      <c r="L121" s="29"/>
      <c r="M121" s="29"/>
      <c r="O121" s="28"/>
    </row>
    <row r="122" spans="1:15" x14ac:dyDescent="0.25">
      <c r="A122" s="28"/>
      <c r="B122" s="28"/>
      <c r="C122" s="28"/>
      <c r="D122" s="28"/>
      <c r="E122" s="28"/>
      <c r="H122" s="28"/>
      <c r="I122" s="28"/>
      <c r="J122" s="28"/>
      <c r="K122" s="28"/>
      <c r="L122" s="28"/>
      <c r="M122" s="28"/>
      <c r="O122" s="28"/>
    </row>
    <row r="123" spans="1:15" x14ac:dyDescent="0.25">
      <c r="A123" s="28"/>
      <c r="B123" s="28"/>
      <c r="C123" s="28"/>
      <c r="D123" s="28"/>
      <c r="E123" s="28"/>
      <c r="H123" s="28"/>
      <c r="I123" s="28"/>
      <c r="J123" s="28"/>
      <c r="K123" s="28"/>
      <c r="L123" s="28"/>
      <c r="M123" s="28"/>
      <c r="O123" s="28"/>
    </row>
    <row r="124" spans="1:15" x14ac:dyDescent="0.25">
      <c r="A124" s="28"/>
      <c r="B124" s="28"/>
      <c r="C124" s="28"/>
      <c r="D124" s="28"/>
      <c r="E124" s="28"/>
      <c r="H124" s="28"/>
      <c r="I124" s="28"/>
      <c r="J124" s="28"/>
      <c r="K124" s="28"/>
      <c r="L124" s="28"/>
      <c r="M124" s="28"/>
      <c r="O124" s="28"/>
    </row>
    <row r="125" spans="1:15" x14ac:dyDescent="0.25">
      <c r="A125" s="28"/>
      <c r="B125" s="28"/>
      <c r="C125" s="28"/>
      <c r="D125" s="28"/>
      <c r="E125" s="28"/>
      <c r="H125" s="28"/>
      <c r="I125" s="28"/>
      <c r="J125" s="28"/>
      <c r="K125" s="28"/>
      <c r="L125" s="28"/>
      <c r="M125" s="28"/>
      <c r="O125" s="28"/>
    </row>
    <row r="126" spans="1:15" x14ac:dyDescent="0.25">
      <c r="A126" s="28"/>
      <c r="B126" s="28"/>
      <c r="C126" s="28"/>
      <c r="D126" s="28"/>
      <c r="E126" s="28"/>
      <c r="H126" s="28"/>
      <c r="I126" s="28"/>
      <c r="J126" s="28"/>
      <c r="K126" s="28"/>
      <c r="L126" s="28"/>
      <c r="M126" s="28"/>
      <c r="O126" s="28"/>
    </row>
    <row r="127" spans="1:15" x14ac:dyDescent="0.25">
      <c r="A127" s="28"/>
      <c r="B127" s="28"/>
      <c r="C127" s="28"/>
      <c r="D127" s="28"/>
      <c r="E127" s="28"/>
      <c r="H127" s="29"/>
      <c r="I127" s="29"/>
      <c r="J127" s="29"/>
      <c r="K127" s="29"/>
      <c r="L127" s="29"/>
      <c r="M127" s="29"/>
      <c r="O127" s="28"/>
    </row>
    <row r="128" spans="1:15" x14ac:dyDescent="0.25">
      <c r="A128" s="28"/>
      <c r="B128" s="28"/>
      <c r="C128" s="28"/>
      <c r="D128" s="28"/>
      <c r="E128" s="28"/>
      <c r="H128" s="28"/>
      <c r="I128" s="28"/>
      <c r="J128" s="28"/>
      <c r="K128" s="28"/>
      <c r="L128" s="28"/>
      <c r="M128" s="28"/>
      <c r="O128" s="28"/>
    </row>
  </sheetData>
  <mergeCells count="15">
    <mergeCell ref="A1:E1"/>
    <mergeCell ref="A4:N4"/>
    <mergeCell ref="A5:N5"/>
    <mergeCell ref="A7:A9"/>
    <mergeCell ref="B7:B9"/>
    <mergeCell ref="C7:C9"/>
    <mergeCell ref="D7:D9"/>
    <mergeCell ref="E7:E9"/>
    <mergeCell ref="F7:N7"/>
    <mergeCell ref="O7:O9"/>
    <mergeCell ref="F8:G8"/>
    <mergeCell ref="H8:I8"/>
    <mergeCell ref="J8:K8"/>
    <mergeCell ref="L8:M8"/>
    <mergeCell ref="N8:N9"/>
  </mergeCells>
  <printOptions horizontalCentered="1"/>
  <pageMargins left="0.25" right="0.25" top="0.25" bottom="0.25" header="0.3" footer="0.3"/>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Tổng hợp</vt:lpstr>
      <vt:lpstr>'Tổng hợp'!Print_Titles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Lưu Thu Trang</dc:creator>
  <cp:lastModifiedBy>ADMIN</cp:lastModifiedBy>
  <cp:lastPrinted>2025-06-21T10:59:26Z</cp:lastPrinted>
  <dcterms:created xsi:type="dcterms:W3CDTF">2024-09-18T09:36:37Z</dcterms:created>
  <dcterms:modified xsi:type="dcterms:W3CDTF">2025-06-21T11:30:00Z</dcterms:modified>
</cp:coreProperties>
</file>